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TRANSPARENTNOST 2025\"/>
    </mc:Choice>
  </mc:AlternateContent>
  <xr:revisionPtr revIDLastSave="0" documentId="13_ncr:1_{1E3C6F4F-AB77-4825-9A96-662A6DF841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VANJ" sheetId="1" r:id="rId1"/>
  </sheets>
  <definedNames>
    <definedName name="Br_fakture">#REF!</definedName>
    <definedName name="NazivTvrtke">TRAVANJ!#REF!</definedName>
    <definedName name="PojedinostiOBrFakture">"PojedinostiOFakturi[Br fakture]"</definedName>
    <definedName name="rngInvoice">TRAVANJ!#REF!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E10" i="1"/>
  <c r="E14" i="1"/>
  <c r="E13" i="1"/>
  <c r="E11" i="1"/>
  <c r="E8" i="1"/>
  <c r="E9" i="1"/>
  <c r="E7" i="1"/>
  <c r="B8" i="1" a="1"/>
  <c r="B8" i="1" s="1"/>
  <c r="C8" i="1" a="1"/>
  <c r="C8" i="1" s="1"/>
  <c r="B9" i="1" a="1"/>
  <c r="B9" i="1" s="1"/>
  <c r="C9" i="1" a="1"/>
  <c r="C9" i="1" s="1"/>
  <c r="B10" i="1" a="1"/>
  <c r="B10" i="1" s="1"/>
  <c r="C10" i="1" a="1"/>
  <c r="C10" i="1" s="1"/>
  <c r="B11" i="1" a="1"/>
  <c r="B11" i="1" s="1"/>
  <c r="C11" i="1" a="1"/>
  <c r="C11" i="1" s="1"/>
  <c r="B13" i="1" a="1"/>
  <c r="B13" i="1" s="1"/>
  <c r="C13" i="1" a="1"/>
  <c r="C13" i="1" s="1"/>
</calcChain>
</file>

<file path=xl/sharedStrings.xml><?xml version="1.0" encoding="utf-8"?>
<sst xmlns="http://schemas.openxmlformats.org/spreadsheetml/2006/main" count="47" uniqueCount="38">
  <si>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</si>
  <si>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</si>
  <si>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</si>
  <si>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</si>
  <si>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</si>
  <si>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</si>
  <si>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</si>
  <si>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</si>
  <si>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</si>
  <si>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</si>
  <si>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</si>
  <si>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3121 OSTALI RASHODI ZA ZAPOSLENE</t>
  </si>
  <si>
    <t>INFORMACIJA O TROŠENJU SREDSTAVA</t>
  </si>
  <si>
    <t>3211 SLUŽBENA PUTOVANJA</t>
  </si>
  <si>
    <t>3221 UREDSKI MATERIJAL I OSTALI MATERIJALNI RASHODI</t>
  </si>
  <si>
    <t>T: Telefonski broj: 035/362-696</t>
  </si>
  <si>
    <t>F: Broj faksa: 035/362-695</t>
  </si>
  <si>
    <t>Naziv ustanove: INDUSTRIJSKO OBRTNIČKA ŠKOLA NOVA GRADIŠKA</t>
  </si>
  <si>
    <t>Adresa: LJUDEVITA GAJA BB</t>
  </si>
  <si>
    <t>Poštanski broj i grad: 35400 NOVA GRADIŠKA</t>
  </si>
  <si>
    <t>E-pošta: iosng@skole.hr</t>
  </si>
  <si>
    <t>Web-mjesto: https://skole.hr</t>
  </si>
  <si>
    <t xml:space="preserve">3212 PRIJEVOZ </t>
  </si>
  <si>
    <t xml:space="preserve">3111 BRUTO PLAĆE ZA REDOVAN RAD  </t>
  </si>
  <si>
    <t>3132 DOPRINOSI ZA OBVEZNO ZDRAVSTVENO OSIGURANJE</t>
  </si>
  <si>
    <t>3295 NOVČANA NAKNADA POSLODAVCA ZBOG NEZAPOŠLJAVANJA OSOBA S INVALIDITETOM ZA</t>
  </si>
  <si>
    <t xml:space="preserve">Isplate putem Riznice Brodsko-posavske županije nalaze se na stranici: </t>
  </si>
  <si>
    <t>iTransparentnost</t>
  </si>
  <si>
    <t>Prosinac 2024.g.</t>
  </si>
  <si>
    <t>DATUM:15.01.2025.</t>
  </si>
  <si>
    <t>HRVATSKA POŠTA D.D.</t>
  </si>
  <si>
    <t>VELIKA GORICA</t>
  </si>
  <si>
    <t xml:space="preserve">3231 USLUGE TELEFONA,POŠTE I PRIJEVOZA </t>
  </si>
  <si>
    <t xml:space="preserve">PEVEX D.D. </t>
  </si>
  <si>
    <t>SLAVONSKI BROD</t>
  </si>
  <si>
    <t>KIK TEXTILIEN UND NON FOOD D.O.O.</t>
  </si>
  <si>
    <t>ZAPREŠIĆ</t>
  </si>
  <si>
    <t>KONZUM PLUS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</si>
</sst>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7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F5666"/>
      <name val="Calibri"/>
      <scheme val="minor"/>
    </font>
    <font>
      <sz val="11"/>
      <color rgb="FF0F5666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 applyNumberFormat="0" applyFill="0" applyBorder="0">
      <alignment vertical="top" wrapText="1"/>
    </xf>
    <xf numFmtId="0" fontId="14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5" fillId="0" borderId="0" applyNumberFormat="0" applyFill="0" applyBorder="0" applyAlignment="0" applyProtection="0"/>
    <xf numFmtId="10" fontId="4" fillId="0" borderId="0" applyFont="0" applyFill="0" applyBorder="0" applyProtection="0">
      <alignment horizontal="left"/>
    </xf>
    <xf numFmtId="0" fontId="13" fillId="0" borderId="0" applyNumberFormat="0" applyFill="0" applyBorder="0" applyAlignment="0" applyProtection="0">
      <alignment vertical="top" wrapText="1"/>
    </xf>
    <xf numFmtId="0" fontId="7" fillId="4" borderId="3" applyNumberFormat="0" applyAlignment="0" applyProtection="0"/>
    <xf numFmtId="0" fontId="8" fillId="3" borderId="0" applyNumberFormat="0" applyBorder="0" applyAlignment="0" applyProtection="0"/>
    <xf numFmtId="0" fontId="11" fillId="0" borderId="0" applyFill="0" applyBorder="0" applyProtection="0">
      <alignment horizontal="left" vertical="center"/>
    </xf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2" applyNumberFormat="0" applyAlignment="0" applyProtection="0"/>
    <xf numFmtId="0" fontId="16" fillId="0" borderId="0" applyFill="0" applyBorder="0" applyProtection="0">
      <alignment horizontal="left" vertical="center"/>
    </xf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4" applyNumberFormat="0" applyAlignment="0" applyProtection="0"/>
    <xf numFmtId="0" fontId="22" fillId="10" borderId="5" applyNumberFormat="0" applyAlignment="0" applyProtection="0"/>
    <xf numFmtId="0" fontId="23" fillId="10" borderId="4" applyNumberFormat="0" applyAlignment="0" applyProtection="0"/>
    <xf numFmtId="0" fontId="24" fillId="0" borderId="6" applyNumberFormat="0" applyFill="0" applyAlignment="0" applyProtection="0"/>
    <xf numFmtId="0" fontId="25" fillId="11" borderId="7" applyNumberFormat="0" applyAlignment="0" applyProtection="0"/>
    <xf numFmtId="0" fontId="17" fillId="12" borderId="8" applyNumberFormat="0" applyFont="0" applyAlignment="0" applyProtection="0"/>
    <xf numFmtId="0" fontId="26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2" fillId="0" borderId="0"/>
    <xf numFmtId="164" fontId="33" fillId="0" borderId="0" applyFont="0" applyFill="0" applyBorder="0" applyAlignment="0" applyProtection="0"/>
    <xf numFmtId="0" fontId="33" fillId="0" borderId="0"/>
    <xf numFmtId="0" fontId="34" fillId="0" borderId="0" applyNumberFormat="0" applyFill="0" applyBorder="0" applyAlignment="0" applyProtection="0"/>
  </cellStyleXfs>
  <cellXfs count="43">
    <xf numFmtId="0" fontId="0" fillId="0" borderId="0" xfId="0">
      <alignment vertical="top" wrapText="1"/>
    </xf>
    <xf numFmtId="0" fontId="4" fillId="0" borderId="0" xfId="0" applyFont="1" applyProtection="1">
      <alignment vertical="top" wrapText="1"/>
    </xf>
    <xf numFmtId="0" fontId="4" fillId="0" borderId="0" xfId="0" applyFont="1" applyAlignment="1" applyProtection="1">
      <alignment vertical="center"/>
    </xf>
    <xf numFmtId="0" fontId="7" fillId="4" borderId="3" xfId="6" applyAlignment="1" applyProtection="1">
      <alignment vertical="top" wrapText="1"/>
    </xf>
    <xf numFmtId="0" fontId="8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1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7" fillId="2" borderId="0" xfId="0" applyNumberFormat="1" applyFont="1" applyFill="1" applyBorder="1" applyAlignment="1" applyProtection="1">
      <alignment horizontal="center" vertical="center"/>
    </xf>
    <xf numFmtId="0" fontId="27" fillId="2" borderId="0" xfId="0" applyNumberFormat="1" applyFont="1" applyFill="1" applyBorder="1" applyAlignment="1">
      <alignment horizontal="center" vertical="center"/>
    </xf>
    <xf numFmtId="44" fontId="27" fillId="2" borderId="0" xfId="0" applyNumberFormat="1" applyFont="1" applyFill="1" applyBorder="1" applyAlignment="1">
      <alignment horizontal="center" vertical="center"/>
    </xf>
    <xf numFmtId="164" fontId="27" fillId="0" borderId="0" xfId="0" applyNumberFormat="1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29" fillId="35" borderId="0" xfId="0" applyFont="1" applyFill="1" applyAlignment="1">
      <alignment horizontal="center" vertical="center" wrapText="1"/>
    </xf>
    <xf numFmtId="0" fontId="4" fillId="2" borderId="0" xfId="0" applyFont="1" applyFill="1" applyProtection="1">
      <alignment vertical="top" wrapText="1"/>
    </xf>
    <xf numFmtId="0" fontId="4" fillId="2" borderId="0" xfId="0" applyFont="1" applyFill="1" applyAlignment="1" applyProtection="1">
      <alignment vertical="center"/>
    </xf>
    <xf numFmtId="0" fontId="30" fillId="2" borderId="0" xfId="0" applyFont="1" applyFill="1" applyAlignment="1" applyProtection="1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4" fillId="0" borderId="0" xfId="0" applyFont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/>
    </xf>
    <xf numFmtId="0" fontId="36" fillId="0" borderId="0" xfId="52" applyFont="1" applyAlignment="1">
      <alignment horizontal="center" vertical="center" wrapText="1"/>
    </xf>
    <xf numFmtId="0" fontId="35" fillId="0" borderId="0" xfId="49" applyFont="1" applyAlignment="1">
      <alignment horizontal="center" vertical="center" wrapText="1"/>
    </xf>
    <xf numFmtId="0" fontId="28" fillId="0" borderId="0" xfId="2" applyFont="1" applyBorder="1" applyAlignment="1" applyProtection="1">
      <alignment horizontal="center" vertical="center"/>
    </xf>
    <xf numFmtId="0" fontId="7" fillId="4" borderId="3" xfId="6" applyAlignment="1" applyProtection="1">
      <alignment horizontal="center" vertical="center" wrapText="1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31" fillId="3" borderId="9" xfId="7" applyFont="1" applyBorder="1" applyAlignment="1">
      <alignment horizontal="center" vertical="center" wrapText="1"/>
    </xf>
    <xf numFmtId="0" fontId="31" fillId="3" borderId="0" xfId="7" applyFont="1" applyAlignment="1">
      <alignment horizontal="center" vertical="center" wrapText="1"/>
    </xf>
  </cellXfs>
  <cellStyles count="53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Hiperveza 2" xfId="52" xr:uid="{A3C152CB-F2AA-45B8-B280-9A46FDF30202}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Normalno 2" xfId="49" xr:uid="{2EF9F3A1-79DD-445C-9CE2-4E78B277EF67}"/>
    <cellStyle name="Normalno 3" xfId="51" xr:uid="{94C1B3B9-8DF2-42C1-B533-CF848A3ACE6E}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  <cellStyle name="Zarez 2" xfId="50" xr:uid="{164767CB-B611-41BD-8E16-74524B41BF0C}"/>
  </cellStyles>
  <dxfs count="37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3" defaultPivotStyle="PivotStyleLight16">
    <tableStyle name="Tablica izlaznih faktura" pivot="0" count="7" xr9:uid="{00000000-0011-0000-FFFF-FFFF00000000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  <tableStyle name="SIJEČANJ -style" pivot="0" count="4" xr9:uid="{5D96F440-FD2E-4A70-95B2-3E58E32D06E2}">
      <tableStyleElement type="headerRow" dxfId="29"/>
      <tableStyleElement type="totalRow" dxfId="28"/>
      <tableStyleElement type="firstRowStripe" dxfId="27"/>
      <tableStyleElement type="secondRowStripe" dxfId="26"/>
    </tableStyle>
    <tableStyle name="VELJAČA-style" pivot="0" count="4" xr9:uid="{050F1186-F11D-4198-A3EA-9ADE0CB550AE}">
      <tableStyleElement type="headerRow" dxfId="25"/>
      <tableStyleElement type="totalRow" dxfId="24"/>
      <tableStyleElement type="firstRowStripe" dxfId="23"/>
      <tableStyleElement type="secondRowStripe" dxfId="2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34" dataDxfId="11" totalsRowDxfId="10">
  <autoFilter ref="A6:E3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38"/>
  <sheetViews>
    <sheetView showGridLines="0" tabSelected="1" topLeftCell="A7" zoomScaleNormal="100" workbookViewId="0">
      <selection activeCell="M13" sqref="M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4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8" t="s">
        <v>17</v>
      </c>
      <c r="B1" s="38"/>
      <c r="C1" s="38"/>
      <c r="D1" s="38"/>
      <c r="E1" s="38"/>
      <c r="F1" s="3"/>
    </row>
    <row r="2" spans="1:7" ht="37.5" customHeight="1" thickTop="1" x14ac:dyDescent="0.25">
      <c r="A2" s="39" t="s">
        <v>18</v>
      </c>
      <c r="B2" s="39"/>
      <c r="C2" s="21" t="s">
        <v>15</v>
      </c>
      <c r="D2" s="41" t="s">
        <v>20</v>
      </c>
      <c r="E2" s="41"/>
      <c r="F2" s="4"/>
    </row>
    <row r="3" spans="1:7" ht="47.25" customHeight="1" x14ac:dyDescent="0.25">
      <c r="A3" s="40" t="s">
        <v>19</v>
      </c>
      <c r="B3" s="40"/>
      <c r="C3" s="22" t="s">
        <v>16</v>
      </c>
      <c r="D3" s="42" t="s">
        <v>21</v>
      </c>
      <c r="E3" s="42"/>
      <c r="F3" s="4"/>
    </row>
    <row r="4" spans="1:7" ht="44.1" customHeight="1" x14ac:dyDescent="0.25">
      <c r="A4" s="13" t="s">
        <v>28</v>
      </c>
      <c r="B4" s="9"/>
      <c r="C4" s="9"/>
      <c r="D4" s="9"/>
      <c r="E4" s="9"/>
    </row>
    <row r="5" spans="1:7" ht="44.1" customHeight="1" x14ac:dyDescent="0.25">
      <c r="A5" s="37" t="s">
        <v>12</v>
      </c>
      <c r="B5" s="37"/>
      <c r="C5" s="37"/>
      <c r="D5" s="37"/>
      <c r="E5" s="37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5"/>
    </row>
    <row r="7" spans="1:7" s="2" customFormat="1" ht="33.75" customHeight="1" x14ac:dyDescent="0.25">
      <c r="A7" s="7" t="s">
        <v>2</v>
      </c>
      <c r="B7" s="10"/>
      <c r="C7" s="5"/>
      <c r="D7" s="11" t="s">
        <v>23</v>
      </c>
      <c r="E7" s="12">
        <f>101074.74+3307.5</f>
        <v>104382.24</v>
      </c>
      <c r="G7" s="25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9</v>
      </c>
      <c r="E8" s="12">
        <f>1408.03+206.75</f>
        <v>1614.78</v>
      </c>
      <c r="G8" s="25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10</v>
      </c>
      <c r="E9" s="12">
        <f>447.37</f>
        <v>447.37</v>
      </c>
      <c r="G9" s="25"/>
    </row>
    <row r="10" spans="1:7" s="2" customFormat="1" ht="33.75" customHeight="1" x14ac:dyDescent="0.25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22</v>
      </c>
      <c r="E10" s="12">
        <f>3320.54</f>
        <v>3320.54</v>
      </c>
      <c r="G10" s="25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11" t="s">
        <v>24</v>
      </c>
      <c r="E11" s="12">
        <f>16696.7+545.73</f>
        <v>17242.43</v>
      </c>
      <c r="G11" s="25"/>
    </row>
    <row r="12" spans="1:7" s="2" customFormat="1" ht="72" customHeight="1" x14ac:dyDescent="0.25">
      <c r="A12" s="7" t="s">
        <v>3</v>
      </c>
      <c r="B12" s="23">
        <v>18683136487</v>
      </c>
      <c r="C12" s="5" t="s">
        <v>1</v>
      </c>
      <c r="D12" s="11" t="s">
        <v>25</v>
      </c>
      <c r="E12" s="12">
        <v>0</v>
      </c>
      <c r="G12" s="25"/>
    </row>
    <row r="13" spans="1:7" s="2" customFormat="1" ht="40.5" customHeight="1" x14ac:dyDescent="0.25">
      <c r="A13" s="7" t="s">
        <v>2</v>
      </c>
      <c r="B13" s="15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11</v>
      </c>
      <c r="E13" s="12">
        <f>53.09+900+100+17100</f>
        <v>18153.09</v>
      </c>
      <c r="G13" s="25"/>
    </row>
    <row r="14" spans="1:7" s="28" customFormat="1" ht="40.5" customHeight="1" x14ac:dyDescent="0.25">
      <c r="A14" s="30" t="s">
        <v>2</v>
      </c>
      <c r="B14" s="31"/>
      <c r="C14" s="32"/>
      <c r="D14" s="33" t="s">
        <v>13</v>
      </c>
      <c r="E14" s="34">
        <f>393.36+162.99+187.7</f>
        <v>744.05</v>
      </c>
      <c r="G14" s="29"/>
    </row>
    <row r="15" spans="1:7" s="28" customFormat="1" ht="40.5" customHeight="1" x14ac:dyDescent="0.25">
      <c r="A15" s="7" t="s">
        <v>30</v>
      </c>
      <c r="B15" s="10">
        <v>87311810356</v>
      </c>
      <c r="C15" s="5" t="s">
        <v>31</v>
      </c>
      <c r="D15" s="11" t="s">
        <v>32</v>
      </c>
      <c r="E15" s="12">
        <v>34.28</v>
      </c>
      <c r="G15" s="29"/>
    </row>
    <row r="16" spans="1:7" s="2" customFormat="1" ht="40.5" customHeight="1" x14ac:dyDescent="0.25">
      <c r="A16" s="14" t="s">
        <v>33</v>
      </c>
      <c r="B16" s="10">
        <v>73660371074</v>
      </c>
      <c r="C16" s="5" t="s">
        <v>34</v>
      </c>
      <c r="D16" s="11" t="s">
        <v>14</v>
      </c>
      <c r="E16" s="12">
        <v>18.989999999999998</v>
      </c>
      <c r="G16" s="25"/>
    </row>
    <row r="17" spans="1:7" s="2" customFormat="1" ht="33.950000000000003" customHeight="1" x14ac:dyDescent="0.25">
      <c r="A17" s="14" t="s">
        <v>35</v>
      </c>
      <c r="B17" s="10">
        <v>29471249755</v>
      </c>
      <c r="C17" s="5" t="s">
        <v>36</v>
      </c>
      <c r="D17" s="11" t="s">
        <v>14</v>
      </c>
      <c r="E17" s="12">
        <v>46.43</v>
      </c>
      <c r="G17" s="25"/>
    </row>
    <row r="18" spans="1:7" s="2" customFormat="1" ht="62.25" customHeight="1" x14ac:dyDescent="0.25">
      <c r="A18" s="7" t="s">
        <v>37</v>
      </c>
      <c r="B18" s="10">
        <v>62226620908</v>
      </c>
      <c r="C18" s="5" t="s">
        <v>1</v>
      </c>
      <c r="D18" s="11" t="s">
        <v>14</v>
      </c>
      <c r="E18" s="12">
        <v>3.75</v>
      </c>
      <c r="G18" s="25"/>
    </row>
    <row r="19" spans="1:7" s="2" customFormat="1" ht="79.5" customHeight="1" x14ac:dyDescent="0.25">
      <c r="A19" s="7" t="s">
        <v>4</v>
      </c>
      <c r="B19" s="10"/>
      <c r="C19" s="5"/>
      <c r="D19" s="11"/>
      <c r="E19" s="12">
        <f>SUM(E7:E18)</f>
        <v>146007.94999999995</v>
      </c>
      <c r="G19" s="25"/>
    </row>
    <row r="20" spans="1:7" s="2" customFormat="1" ht="33.950000000000003" customHeight="1" x14ac:dyDescent="0.25">
      <c r="A20" s="7"/>
      <c r="B20" s="10"/>
      <c r="C20" s="5"/>
      <c r="D20" s="11"/>
      <c r="E20" s="12"/>
      <c r="G20" s="25"/>
    </row>
    <row r="21" spans="1:7" s="2" customFormat="1" ht="33.950000000000003" customHeight="1" x14ac:dyDescent="0.25">
      <c r="A21" s="7"/>
      <c r="B21" s="10"/>
      <c r="C21" s="5"/>
      <c r="D21" s="5"/>
      <c r="E21" s="12"/>
      <c r="G21" s="25"/>
    </row>
    <row r="22" spans="1:7" s="2" customFormat="1" ht="33.950000000000003" customHeight="1" x14ac:dyDescent="0.25">
      <c r="A22" s="7"/>
      <c r="B22" s="10"/>
      <c r="C22" s="5"/>
      <c r="D22" s="11"/>
      <c r="E22" s="12"/>
      <c r="G22" s="25"/>
    </row>
    <row r="23" spans="1:7" s="2" customFormat="1" ht="33.950000000000003" customHeight="1" x14ac:dyDescent="0.25">
      <c r="A23" s="7"/>
      <c r="B23" s="10"/>
      <c r="C23" s="5"/>
      <c r="D23" s="5"/>
      <c r="E23" s="12"/>
      <c r="G23" s="25"/>
    </row>
    <row r="24" spans="1:7" s="2" customFormat="1" ht="33.950000000000003" customHeight="1" x14ac:dyDescent="0.25">
      <c r="A24" s="7"/>
      <c r="B24" s="10"/>
      <c r="C24" s="5"/>
      <c r="D24" s="11"/>
      <c r="E24" s="12"/>
      <c r="G24" s="25"/>
    </row>
    <row r="25" spans="1:7" s="2" customFormat="1" ht="33.950000000000003" customHeight="1" x14ac:dyDescent="0.25">
      <c r="A25" s="7"/>
      <c r="B25" s="10"/>
      <c r="C25" s="5"/>
      <c r="D25" s="11"/>
      <c r="E25" s="12"/>
      <c r="G25" s="25"/>
    </row>
    <row r="26" spans="1:7" s="2" customFormat="1" ht="33.950000000000003" customHeight="1" x14ac:dyDescent="0.25">
      <c r="A26" s="7"/>
      <c r="B26" s="10"/>
      <c r="C26" s="5"/>
      <c r="D26" s="11"/>
      <c r="E26" s="12"/>
      <c r="G26" s="25"/>
    </row>
    <row r="27" spans="1:7" s="2" customFormat="1" ht="33.950000000000003" customHeight="1" x14ac:dyDescent="0.25">
      <c r="A27" s="7"/>
      <c r="B27" s="10"/>
      <c r="C27" s="5"/>
      <c r="D27" s="11"/>
      <c r="E27" s="12"/>
      <c r="G27" s="25"/>
    </row>
    <row r="28" spans="1:7" s="2" customFormat="1" ht="33.950000000000003" customHeight="1" x14ac:dyDescent="0.25">
      <c r="A28" s="7"/>
      <c r="B28" s="10"/>
      <c r="C28" s="5"/>
      <c r="D28" s="5"/>
      <c r="E28" s="12"/>
      <c r="G28" s="25"/>
    </row>
    <row r="29" spans="1:7" s="2" customFormat="1" ht="33.950000000000003" customHeight="1" x14ac:dyDescent="0.25">
      <c r="A29" s="7"/>
      <c r="B29" s="27"/>
      <c r="C29" s="5"/>
      <c r="D29" s="11"/>
      <c r="E29" s="12"/>
      <c r="G29" s="25"/>
    </row>
    <row r="30" spans="1:7" s="2" customFormat="1" ht="33.950000000000003" customHeight="1" x14ac:dyDescent="0.25">
      <c r="A30" s="7"/>
      <c r="B30" s="10"/>
      <c r="C30" s="5"/>
      <c r="D30" s="5"/>
      <c r="E30" s="12"/>
      <c r="G30" s="25"/>
    </row>
    <row r="31" spans="1:7" s="2" customFormat="1" ht="33.950000000000003" customHeight="1" x14ac:dyDescent="0.25">
      <c r="A31" s="7"/>
      <c r="B31" s="10"/>
      <c r="C31" s="5"/>
      <c r="D31" s="5"/>
      <c r="E31" s="12"/>
      <c r="G31" s="25"/>
    </row>
    <row r="32" spans="1:7" s="2" customFormat="1" ht="33.950000000000003" customHeight="1" x14ac:dyDescent="0.25">
      <c r="A32" s="7"/>
      <c r="B32" s="10"/>
      <c r="C32" s="5"/>
      <c r="D32" s="11"/>
      <c r="E32" s="12"/>
      <c r="G32" s="25"/>
    </row>
    <row r="33" spans="1:7" s="2" customFormat="1" ht="33.950000000000003" customHeight="1" x14ac:dyDescent="0.25">
      <c r="A33" s="7"/>
      <c r="B33" s="10"/>
      <c r="C33" s="5"/>
      <c r="D33" s="11"/>
      <c r="E33" s="12"/>
      <c r="G33" s="25"/>
    </row>
    <row r="34" spans="1:7" s="20" customFormat="1" ht="33.950000000000003" customHeight="1" x14ac:dyDescent="0.25">
      <c r="A34" s="16"/>
      <c r="B34" s="17"/>
      <c r="C34" s="18"/>
      <c r="D34" s="18"/>
      <c r="E34" s="19"/>
      <c r="G34" s="26"/>
    </row>
    <row r="36" spans="1:7" ht="33.950000000000003" customHeight="1" x14ac:dyDescent="0.25">
      <c r="A36" s="36" t="s">
        <v>26</v>
      </c>
    </row>
    <row r="37" spans="1:7" ht="33.950000000000003" customHeight="1" x14ac:dyDescent="0.25">
      <c r="A37" s="35" t="s">
        <v>27</v>
      </c>
    </row>
    <row r="38" spans="1:7" ht="33.950000000000003" customHeight="1" x14ac:dyDescent="0.25">
      <c r="A38" s="8" t="s">
        <v>29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3" type="noConversion"/>
  <conditionalFormatting sqref="A7:D9 A11:D11 A18:C18 A19:D34 C12:D15 C16 C17:D17 A12:A17">
    <cfRule type="expression" dxfId="21" priority="64">
      <formula>MOD(ROW(),2)=0</formula>
    </cfRule>
  </conditionalFormatting>
  <conditionalFormatting sqref="E7:E9 E11:E34">
    <cfRule type="expression" dxfId="20" priority="61">
      <formula>MOD(ROW(),2)=0</formula>
    </cfRule>
    <cfRule type="expression" dxfId="19" priority="62">
      <formula>MOD(ROW(),2)=1</formula>
    </cfRule>
  </conditionalFormatting>
  <conditionalFormatting sqref="A10:D10">
    <cfRule type="expression" dxfId="18" priority="45">
      <formula>MOD(ROW(),2)=0</formula>
    </cfRule>
  </conditionalFormatting>
  <conditionalFormatting sqref="E10">
    <cfRule type="expression" dxfId="17" priority="43">
      <formula>MOD(ROW(),2)=0</formula>
    </cfRule>
    <cfRule type="expression" dxfId="16" priority="44">
      <formula>MOD(ROW(),2)=1</formula>
    </cfRule>
  </conditionalFormatting>
  <conditionalFormatting sqref="D18">
    <cfRule type="expression" dxfId="15" priority="40">
      <formula>MOD(ROW(),2)=0</formula>
    </cfRule>
  </conditionalFormatting>
  <conditionalFormatting sqref="B16">
    <cfRule type="expression" dxfId="14" priority="31">
      <formula>MOD(ROW(),2)=0</formula>
    </cfRule>
  </conditionalFormatting>
  <conditionalFormatting sqref="D16">
    <cfRule type="expression" dxfId="13" priority="2">
      <formula>MOD(ROW(),2)=0</formula>
    </cfRule>
  </conditionalFormatting>
  <conditionalFormatting sqref="B17">
    <cfRule type="expression" dxfId="12" priority="1">
      <formula>MOD(ROW(),2)=0</formula>
    </cfRule>
  </conditionalFormatting>
  <hyperlinks>
    <hyperlink ref="A37" r:id="rId1" xr:uid="{00000000-0004-0000-0800-000000000000}"/>
  </hyperlinks>
  <printOptions horizontalCentered="1"/>
  <pageMargins left="0.7" right="0.7" top="1" bottom="1" header="0.3" footer="0.3"/>
  <pageSetup paperSize="9" scale="56" fitToHeight="0" orientation="portrait" horizontalDpi="4294967293" verticalDpi="300" r:id="rId2"/>
  <headerFooter differentFirst="1" alignWithMargins="0">
    <oddFooter>Page &amp;P of &amp;N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2025-01-15T08:12:14Z</cp:lastPrinted>
  <dcterms:created xsi:type="dcterms:W3CDTF">2016-11-01T03:33:07Z</dcterms:created>
  <dcterms:modified xsi:type="dcterms:W3CDTF">2025-01-15T08:12:16Z</dcterms:modified>
</cp:coreProperties>
</file>