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xr:revisionPtr revIDLastSave="0" documentId="13_ncr:1_{73A6F2E0-D6E5-4915-A7EE-9AE6CCE92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0" i="2" l="1"/>
  <c r="F31" i="2"/>
  <c r="E31" i="2"/>
  <c r="J37" i="1" l="1"/>
  <c r="L31" i="1"/>
  <c r="L13" i="1"/>
  <c r="L12" i="1"/>
  <c r="L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F35" i="1"/>
  <c r="D35" i="1"/>
  <c r="N30" i="2"/>
  <c r="L11" i="1"/>
  <c r="L6" i="1"/>
  <c r="L7" i="1"/>
  <c r="L10" i="1"/>
  <c r="L14" i="1"/>
  <c r="L15" i="1"/>
  <c r="L17" i="1"/>
  <c r="L24" i="1"/>
  <c r="L23" i="1"/>
  <c r="L22" i="1"/>
  <c r="L21" i="1"/>
  <c r="L19" i="1"/>
  <c r="L25" i="1"/>
  <c r="L26" i="1"/>
  <c r="L33" i="1"/>
  <c r="L32" i="1"/>
  <c r="L29" i="1"/>
  <c r="L30" i="1"/>
  <c r="L27" i="1"/>
  <c r="M30" i="2"/>
  <c r="L30" i="2"/>
  <c r="F50" i="2"/>
  <c r="D50" i="2"/>
  <c r="D29" i="2"/>
  <c r="D31" i="2" s="1"/>
  <c r="H35" i="1" l="1"/>
  <c r="N31" i="2"/>
  <c r="L4" i="1"/>
  <c r="L36" i="1" s="1"/>
  <c r="H4" i="1"/>
</calcChain>
</file>

<file path=xl/sharedStrings.xml><?xml version="1.0" encoding="utf-8"?>
<sst xmlns="http://schemas.openxmlformats.org/spreadsheetml/2006/main" count="173" uniqueCount="144">
  <si>
    <t>DECENTRALIZIRANA</t>
  </si>
  <si>
    <t>R1065-01</t>
  </si>
  <si>
    <t>R1066</t>
  </si>
  <si>
    <t>R1067</t>
  </si>
  <si>
    <t>R1068</t>
  </si>
  <si>
    <t>R2391</t>
  </si>
  <si>
    <t>R1069</t>
  </si>
  <si>
    <t>R1070</t>
  </si>
  <si>
    <t>R3864</t>
  </si>
  <si>
    <t>R1071</t>
  </si>
  <si>
    <t>R1072</t>
  </si>
  <si>
    <t>R1073</t>
  </si>
  <si>
    <t>R1074</t>
  </si>
  <si>
    <t>R2659</t>
  </si>
  <si>
    <t>R1075</t>
  </si>
  <si>
    <t>R1076</t>
  </si>
  <si>
    <t>R1077</t>
  </si>
  <si>
    <t>R1078</t>
  </si>
  <si>
    <t>R1079</t>
  </si>
  <si>
    <t>R1080</t>
  </si>
  <si>
    <t>R1081</t>
  </si>
  <si>
    <t>R2841</t>
  </si>
  <si>
    <t>R1082</t>
  </si>
  <si>
    <t>R1083</t>
  </si>
  <si>
    <t>R1084</t>
  </si>
  <si>
    <t>R2363</t>
  </si>
  <si>
    <t>Ostali rashodi za zaposlene</t>
  </si>
  <si>
    <t>Službena putovanja</t>
  </si>
  <si>
    <t>Naknade za prijevoz, rad na terenu i odovojeni život</t>
  </si>
  <si>
    <t>Stručno usavršavanje zaposlenika</t>
  </si>
  <si>
    <t>Uredski mat. I ost. Rashodi</t>
  </si>
  <si>
    <t>Materijal i sirovine</t>
  </si>
  <si>
    <t>Energija</t>
  </si>
  <si>
    <t>Materijal ii dijelovi za tekuće i inv. Održ.</t>
  </si>
  <si>
    <t>Sitni inventar i auto gume</t>
  </si>
  <si>
    <t>Usluge pošte,telefona i prijevoza</t>
  </si>
  <si>
    <t>Usluge tekućeg i investicijskog održvanja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</si>
  <si>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</si>
  <si>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</si>
  <si>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</si>
  <si>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</si>
  <si>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</si>
  <si>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</si>
  <si>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 xml:space="preserve">Ostale usluge </t>
  </si>
  <si>
    <t>Premije osiguranja</t>
  </si>
  <si>
    <t>Reprezentacija</t>
  </si>
  <si>
    <t>Članarine</t>
  </si>
  <si>
    <t>PRISTOJBE I NAKNADE</t>
  </si>
  <si>
    <t>Ostali nespomenuti rashodi poslovanja</t>
  </si>
  <si>
    <t>Ostali tek.tr.nužni za ostv. Nas. Pl. I pr. Šk</t>
  </si>
  <si>
    <t>Bankarske usluge i usluge latnog prometa</t>
  </si>
  <si>
    <t>Zatezne kamate</t>
  </si>
  <si>
    <t>Planirano</t>
  </si>
  <si>
    <t>Ostvareno</t>
  </si>
  <si>
    <t>Raspoloživo</t>
  </si>
  <si>
    <t>Novo planirano</t>
  </si>
  <si>
    <t>Razlika novo-ostvareno</t>
  </si>
  <si>
    <t>R1085</t>
  </si>
  <si>
    <t>R1086</t>
  </si>
  <si>
    <t>R1087</t>
  </si>
  <si>
    <t>Uredski materijal i ostali materijalni rashodi</t>
  </si>
  <si>
    <t>R2735</t>
  </si>
  <si>
    <t>R3632</t>
  </si>
  <si>
    <t>R1089</t>
  </si>
  <si>
    <t>R2817</t>
  </si>
  <si>
    <t>R1091</t>
  </si>
  <si>
    <t>Ostale usluge</t>
  </si>
  <si>
    <t>R2979</t>
  </si>
  <si>
    <t>R1092</t>
  </si>
  <si>
    <t>Uredska oprema i namještaj</t>
  </si>
  <si>
    <t>Usluge telefona, pošte i prijevoza</t>
  </si>
  <si>
    <t>Usluge tekućeg i investicijskog održavanja</t>
  </si>
  <si>
    <t>Plaće za redovan rad</t>
  </si>
  <si>
    <t>Ostali nespomenuti financijski rashodi</t>
  </si>
  <si>
    <t>Materijal i dijelovi za tekuće i investicijski održavanje</t>
  </si>
  <si>
    <t>Bankarske usluge i usluge platnog prometa</t>
  </si>
  <si>
    <t>R3170</t>
  </si>
  <si>
    <t xml:space="preserve">Plaće za prekovremeni rad </t>
  </si>
  <si>
    <t>Službena, radna i zaštitna odjeća i obuća</t>
  </si>
  <si>
    <t>R1088</t>
  </si>
  <si>
    <t>R1090</t>
  </si>
  <si>
    <t xml:space="preserve">Računalne usluge </t>
  </si>
  <si>
    <t>R2988</t>
  </si>
  <si>
    <t>Naknade troškova osobama izvan radnog odnsa</t>
  </si>
  <si>
    <t>R3726</t>
  </si>
  <si>
    <t>R4810</t>
  </si>
  <si>
    <t>Članarine i norme</t>
  </si>
  <si>
    <t>Rad preko učeničkog servisa</t>
  </si>
  <si>
    <t>R2580</t>
  </si>
  <si>
    <t>R2730</t>
  </si>
  <si>
    <t>R4800</t>
  </si>
  <si>
    <t xml:space="preserve">Tekuće donacije u novcu </t>
  </si>
  <si>
    <t>R2392</t>
  </si>
  <si>
    <t xml:space="preserve">Planirano </t>
  </si>
  <si>
    <t>Materijal i dijelovi za tekuće i inv. Održ.</t>
  </si>
  <si>
    <t>Usluje tekućeg i i nv. Održavanja</t>
  </si>
  <si>
    <t>Naknada troškova osobama izvan radnog odnosa</t>
  </si>
  <si>
    <t>Naknade za rad predstavničkih i i izvr. Tijela</t>
  </si>
  <si>
    <t>Osiguranje učenika</t>
  </si>
  <si>
    <t xml:space="preserve">Računalna oprema </t>
  </si>
  <si>
    <t>Ostali nepspomenuti rashodi poslovanja</t>
  </si>
  <si>
    <t>Ostali rashodi za navedeno menorstvo</t>
  </si>
  <si>
    <t>Doprinosi z aobvezno z.o</t>
  </si>
  <si>
    <t>uradski materijal i ostlai materijalni rash.</t>
  </si>
  <si>
    <t>Službena radna i zaštitna odjeća</t>
  </si>
  <si>
    <t>knjige donacija proračun</t>
  </si>
  <si>
    <t>Uređaji oprema za ostale namjene</t>
  </si>
  <si>
    <t>informatička oprema</t>
  </si>
  <si>
    <t>Ostali nespomenti fin. Rashodi</t>
  </si>
  <si>
    <t>Ostali ne spomenuti rashodi poslovanja</t>
  </si>
  <si>
    <t>Naknada roškova osobama izvan radnog odnosa</t>
  </si>
  <si>
    <t>Grafičke i tiskarske usluge</t>
  </si>
  <si>
    <t>Usluge promidžbe i i nformiranja</t>
  </si>
  <si>
    <t>Usluge prijevoza</t>
  </si>
  <si>
    <t>R1065</t>
  </si>
  <si>
    <t>,</t>
  </si>
  <si>
    <t>R5089</t>
  </si>
  <si>
    <t>R5088</t>
  </si>
  <si>
    <t>Sitan inventar i autogume</t>
  </si>
  <si>
    <t>R4940</t>
  </si>
  <si>
    <t>Uređaji,strojevi i oprema za ostale namjene</t>
  </si>
  <si>
    <t>R5027</t>
  </si>
  <si>
    <t>Knjige</t>
  </si>
  <si>
    <t>4.2.PRIHODI ZA POSEBNE NAMJENE -PK</t>
  </si>
  <si>
    <t>3.1.VLASTITI PRIHODI</t>
  </si>
  <si>
    <t>PLANIRANO</t>
  </si>
  <si>
    <t>OSTVARENO</t>
  </si>
  <si>
    <t>RAZLIKA</t>
  </si>
  <si>
    <t>R2874</t>
  </si>
  <si>
    <t>R2354</t>
  </si>
  <si>
    <t>R1093</t>
  </si>
  <si>
    <t>R2355</t>
  </si>
  <si>
    <t>R5041</t>
  </si>
  <si>
    <t>R2356</t>
  </si>
  <si>
    <t>R3049</t>
  </si>
  <si>
    <t>R2955</t>
  </si>
  <si>
    <t>R3305</t>
  </si>
  <si>
    <t>R2357</t>
  </si>
  <si>
    <t>R2358</t>
  </si>
  <si>
    <t>R2358-1</t>
  </si>
  <si>
    <t>R2418-10</t>
  </si>
  <si>
    <t>R5086</t>
  </si>
  <si>
    <t>Uređaji,strojvi i oprema za ostale namjene</t>
  </si>
  <si>
    <t xml:space="preserve">REBALANS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</si>
</sst>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0" fillId="3" borderId="0" xfId="0" applyFill="1"/>
    <xf numFmtId="4" fontId="0" fillId="3" borderId="0" xfId="0" applyNumberFormat="1" applyFill="1"/>
    <xf numFmtId="0" fontId="0" fillId="5" borderId="0" xfId="0" applyFill="1"/>
    <xf numFmtId="4" fontId="0" fillId="5" borderId="0" xfId="0" applyNumberFormat="1" applyFill="1"/>
    <xf numFmtId="0" fontId="0" fillId="5" borderId="0" xfId="0" applyFill="1" applyAlignment="1">
      <alignment wrapText="1"/>
    </xf>
    <xf numFmtId="0" fontId="0" fillId="6" borderId="0" xfId="0" applyFill="1"/>
    <xf numFmtId="4" fontId="0" fillId="6" borderId="0" xfId="0" applyNumberFormat="1" applyFill="1"/>
    <xf numFmtId="0" fontId="1" fillId="7" borderId="0" xfId="0" applyFont="1" applyFill="1"/>
    <xf numFmtId="0" fontId="0" fillId="0" borderId="2" xfId="0" applyBorder="1"/>
    <xf numFmtId="4" fontId="0" fillId="3" borderId="3" xfId="0" applyNumberFormat="1" applyFill="1" applyBorder="1"/>
    <xf numFmtId="4" fontId="0" fillId="0" borderId="3" xfId="0" applyNumberFormat="1" applyBorder="1"/>
    <xf numFmtId="4" fontId="0" fillId="5" borderId="3" xfId="0" applyNumberFormat="1" applyFill="1" applyBorder="1"/>
    <xf numFmtId="4" fontId="0" fillId="2" borderId="3" xfId="0" applyNumberFormat="1" applyFill="1" applyBorder="1"/>
    <xf numFmtId="4" fontId="0" fillId="6" borderId="3" xfId="0" applyNumberFormat="1" applyFill="1" applyBorder="1"/>
    <xf numFmtId="0" fontId="0" fillId="0" borderId="3" xfId="0" applyBorder="1"/>
    <xf numFmtId="4" fontId="0" fillId="0" borderId="4" xfId="0" applyNumberFormat="1" applyBorder="1"/>
    <xf numFmtId="0" fontId="0" fillId="7" borderId="0" xfId="0" applyFill="1"/>
    <xf numFmtId="4" fontId="0" fillId="7" borderId="0" xfId="0" applyNumberFormat="1" applyFill="1"/>
    <xf numFmtId="4" fontId="0" fillId="7" borderId="3" xfId="0" applyNumberFormat="1" applyFill="1" applyBorder="1"/>
    <xf numFmtId="0" fontId="0" fillId="0" borderId="5" xfId="0" applyBorder="1"/>
    <xf numFmtId="0" fontId="0" fillId="8" borderId="5" xfId="0" applyFill="1" applyBorder="1"/>
    <xf numFmtId="164" fontId="0" fillId="0" borderId="5" xfId="0" applyNumberFormat="1" applyBorder="1"/>
    <xf numFmtId="0" fontId="1" fillId="8" borderId="5" xfId="0" applyFont="1" applyFill="1" applyBorder="1"/>
    <xf numFmtId="0" fontId="0" fillId="8" borderId="5" xfId="0" applyFill="1" applyBorder="1" applyAlignment="1"/>
    <xf numFmtId="0" fontId="0" fillId="8" borderId="5" xfId="0" applyFill="1" applyBorder="1" applyAlignment="1">
      <alignment wrapText="1"/>
    </xf>
    <xf numFmtId="4" fontId="0" fillId="8" borderId="5" xfId="0" applyNumberFormat="1" applyFill="1" applyBorder="1"/>
    <xf numFmtId="4" fontId="0" fillId="0" borderId="5" xfId="0" applyNumberFormat="1" applyBorder="1"/>
    <xf numFmtId="0" fontId="0" fillId="0" borderId="6" xfId="0" applyBorder="1"/>
    <xf numFmtId="4" fontId="0" fillId="0" borderId="6" xfId="0" applyNumberFormat="1" applyBorder="1"/>
    <xf numFmtId="0" fontId="0" fillId="0" borderId="0" xfId="0" applyNumberFormat="1"/>
    <xf numFmtId="4" fontId="0" fillId="0" borderId="12" xfId="0" applyNumberFormat="1" applyBorder="1"/>
    <xf numFmtId="0" fontId="0" fillId="9" borderId="6" xfId="0" applyFill="1" applyBorder="1"/>
    <xf numFmtId="4" fontId="0" fillId="9" borderId="5" xfId="0" applyNumberFormat="1" applyFill="1" applyBorder="1"/>
    <xf numFmtId="0" fontId="0" fillId="9" borderId="5" xfId="0" applyFill="1" applyBorder="1"/>
    <xf numFmtId="0" fontId="0" fillId="0" borderId="5" xfId="0" applyNumberFormat="1" applyBorder="1"/>
    <xf numFmtId="4" fontId="0" fillId="4" borderId="1" xfId="0" applyNumberFormat="1" applyFill="1" applyBorder="1" applyAlignment="1">
      <alignment horizontal="center"/>
    </xf>
    <xf numFmtId="0" fontId="0" fillId="0" borderId="14" xfId="0" applyFill="1" applyBorder="1"/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workbookViewId="0">
      <selection activeCell="R13" sqref="R13"/>
    </sheetView>
  </sheetViews>
  <sheetFormatPr defaultRowHeight="15" x14ac:dyDescent="0.25"/>
  <cols>
    <col min="3" max="3" width="37.140625" bestFit="1" customWidth="1"/>
    <col min="4" max="4" width="10.140625" bestFit="1" customWidth="1"/>
    <col min="6" max="6" width="10.140625" bestFit="1" customWidth="1"/>
    <col min="8" max="8" width="11.5703125" bestFit="1" customWidth="1"/>
    <col min="10" max="10" width="14.7109375" bestFit="1" customWidth="1"/>
    <col min="12" max="12" width="22" bestFit="1" customWidth="1"/>
    <col min="14" max="14" width="11.7109375" bestFit="1" customWidth="1"/>
  </cols>
  <sheetData>
    <row r="1" spans="1:21" x14ac:dyDescent="0.25">
      <c r="A1" s="42" t="s">
        <v>0</v>
      </c>
      <c r="B1" s="42"/>
      <c r="C1" s="42"/>
      <c r="D1" s="42"/>
      <c r="E1" s="11"/>
      <c r="F1" s="11"/>
      <c r="G1" s="11"/>
      <c r="H1" s="11"/>
      <c r="I1" s="11"/>
      <c r="J1" s="11"/>
      <c r="K1" s="11"/>
      <c r="L1" s="11"/>
    </row>
    <row r="2" spans="1:21" ht="15.75" thickBot="1" x14ac:dyDescent="0.3">
      <c r="A2" s="41"/>
      <c r="B2" s="41"/>
      <c r="C2" s="41"/>
      <c r="D2" s="41" t="s">
        <v>143</v>
      </c>
      <c r="E2" s="11"/>
      <c r="F2" s="11"/>
      <c r="G2" s="11"/>
      <c r="H2" s="11"/>
      <c r="I2" s="11"/>
      <c r="J2" s="11"/>
      <c r="K2" s="11"/>
      <c r="L2" s="11"/>
    </row>
    <row r="3" spans="1:21" x14ac:dyDescent="0.25">
      <c r="D3" t="s">
        <v>52</v>
      </c>
      <c r="F3" t="s">
        <v>53</v>
      </c>
      <c r="H3" t="s">
        <v>54</v>
      </c>
      <c r="J3" s="12" t="s">
        <v>55</v>
      </c>
      <c r="L3" t="s">
        <v>56</v>
      </c>
      <c r="U3" t="s">
        <v>115</v>
      </c>
    </row>
    <row r="4" spans="1:21" x14ac:dyDescent="0.25">
      <c r="A4" s="4">
        <v>3121</v>
      </c>
      <c r="B4" s="4" t="s">
        <v>1</v>
      </c>
      <c r="C4" s="4" t="s">
        <v>26</v>
      </c>
      <c r="D4" s="5">
        <v>530.9</v>
      </c>
      <c r="E4" s="5"/>
      <c r="F4" s="5">
        <v>371.63</v>
      </c>
      <c r="G4" s="5"/>
      <c r="H4" s="5">
        <f>D4-F4</f>
        <v>159.26999999999998</v>
      </c>
      <c r="I4" s="4"/>
      <c r="J4" s="13">
        <v>530.9</v>
      </c>
      <c r="K4" s="5"/>
      <c r="L4" s="5">
        <f>J4-F4</f>
        <v>159.26999999999998</v>
      </c>
    </row>
    <row r="5" spans="1:21" x14ac:dyDescent="0.25">
      <c r="D5" s="1"/>
      <c r="E5" s="1"/>
      <c r="G5" s="1"/>
      <c r="H5" s="5">
        <f t="shared" ref="H5:H35" si="0">D5-F5</f>
        <v>0</v>
      </c>
      <c r="J5" s="14"/>
      <c r="K5" s="1"/>
      <c r="L5" s="1"/>
    </row>
    <row r="6" spans="1:21" x14ac:dyDescent="0.25">
      <c r="A6" s="6">
        <v>3211</v>
      </c>
      <c r="B6" s="6" t="s">
        <v>114</v>
      </c>
      <c r="C6" s="6" t="s">
        <v>27</v>
      </c>
      <c r="D6" s="7">
        <v>6600</v>
      </c>
      <c r="E6" s="7"/>
      <c r="F6" s="7">
        <v>7590.19</v>
      </c>
      <c r="G6" s="7"/>
      <c r="H6" s="5">
        <f t="shared" si="0"/>
        <v>-990.1899999999996</v>
      </c>
      <c r="I6" s="6"/>
      <c r="J6" s="15">
        <v>9590.19</v>
      </c>
      <c r="K6" s="7"/>
      <c r="L6" s="7">
        <f>J6-F6</f>
        <v>2000.0000000000009</v>
      </c>
    </row>
    <row r="7" spans="1:21" ht="30" x14ac:dyDescent="0.25">
      <c r="A7" s="6">
        <v>3212</v>
      </c>
      <c r="B7" s="6" t="s">
        <v>2</v>
      </c>
      <c r="C7" s="8" t="s">
        <v>28</v>
      </c>
      <c r="D7" s="7">
        <v>36000</v>
      </c>
      <c r="E7" s="7"/>
      <c r="F7" s="7">
        <v>22495.05</v>
      </c>
      <c r="G7" s="7"/>
      <c r="H7" s="5">
        <f t="shared" si="0"/>
        <v>13504.95</v>
      </c>
      <c r="I7" s="6"/>
      <c r="J7" s="15">
        <v>32495.05</v>
      </c>
      <c r="K7" s="7"/>
      <c r="L7" s="7">
        <f>J7-F7</f>
        <v>10000</v>
      </c>
    </row>
    <row r="8" spans="1:21" x14ac:dyDescent="0.25">
      <c r="D8" s="1"/>
      <c r="E8" s="1"/>
      <c r="F8" s="1"/>
      <c r="G8" s="1"/>
      <c r="H8" s="5">
        <f t="shared" si="0"/>
        <v>0</v>
      </c>
      <c r="J8" s="14"/>
      <c r="K8" s="1"/>
      <c r="L8" s="1"/>
    </row>
    <row r="9" spans="1:21" x14ac:dyDescent="0.25">
      <c r="A9" s="2">
        <v>3213</v>
      </c>
      <c r="B9" s="2" t="s">
        <v>3</v>
      </c>
      <c r="C9" s="2" t="s">
        <v>29</v>
      </c>
      <c r="D9" s="3">
        <v>300</v>
      </c>
      <c r="E9" s="3"/>
      <c r="F9" s="3">
        <v>605</v>
      </c>
      <c r="G9" s="3"/>
      <c r="H9" s="5">
        <f t="shared" si="0"/>
        <v>-305</v>
      </c>
      <c r="I9" s="2"/>
      <c r="J9" s="16">
        <v>1105</v>
      </c>
      <c r="K9" s="3"/>
      <c r="L9" s="3">
        <f t="shared" ref="L9:L15" si="1">J9-F9</f>
        <v>500</v>
      </c>
    </row>
    <row r="10" spans="1:21" x14ac:dyDescent="0.25">
      <c r="A10" s="2">
        <v>3221</v>
      </c>
      <c r="B10" s="2" t="s">
        <v>4</v>
      </c>
      <c r="C10" s="2" t="s">
        <v>30</v>
      </c>
      <c r="D10" s="3">
        <v>10000</v>
      </c>
      <c r="E10" s="3"/>
      <c r="F10" s="3">
        <v>6913.28</v>
      </c>
      <c r="G10" s="3"/>
      <c r="H10" s="5">
        <f t="shared" si="0"/>
        <v>3086.7200000000003</v>
      </c>
      <c r="I10" s="2"/>
      <c r="J10" s="16">
        <v>8370.27</v>
      </c>
      <c r="K10" s="3"/>
      <c r="L10" s="3">
        <f t="shared" si="1"/>
        <v>1456.9900000000007</v>
      </c>
    </row>
    <row r="11" spans="1:21" x14ac:dyDescent="0.25">
      <c r="A11" s="2">
        <v>3222</v>
      </c>
      <c r="B11" s="2" t="s">
        <v>5</v>
      </c>
      <c r="C11" s="2" t="s">
        <v>31</v>
      </c>
      <c r="D11" s="3">
        <v>6600</v>
      </c>
      <c r="E11" s="3"/>
      <c r="F11" s="3">
        <v>3616.01</v>
      </c>
      <c r="G11" s="3"/>
      <c r="H11" s="5">
        <f t="shared" si="0"/>
        <v>2983.99</v>
      </c>
      <c r="I11" s="2"/>
      <c r="J11" s="16">
        <v>5800</v>
      </c>
      <c r="K11" s="3"/>
      <c r="L11" s="3">
        <f t="shared" si="1"/>
        <v>2183.9899999999998</v>
      </c>
    </row>
    <row r="12" spans="1:21" x14ac:dyDescent="0.25">
      <c r="A12" s="2">
        <v>3223</v>
      </c>
      <c r="B12" s="2" t="s">
        <v>6</v>
      </c>
      <c r="C12" s="2" t="s">
        <v>32</v>
      </c>
      <c r="D12" s="3">
        <v>51000</v>
      </c>
      <c r="E12" s="3"/>
      <c r="F12" s="3">
        <v>34085.21</v>
      </c>
      <c r="G12" s="3"/>
      <c r="H12" s="5">
        <f t="shared" si="0"/>
        <v>16914.79</v>
      </c>
      <c r="I12" s="2"/>
      <c r="J12" s="16">
        <v>51500</v>
      </c>
      <c r="K12" s="3"/>
      <c r="L12" s="3">
        <f t="shared" si="1"/>
        <v>17414.79</v>
      </c>
    </row>
    <row r="13" spans="1:21" x14ac:dyDescent="0.25">
      <c r="A13" s="2">
        <v>3224</v>
      </c>
      <c r="B13" s="2" t="s">
        <v>7</v>
      </c>
      <c r="C13" s="2" t="s">
        <v>33</v>
      </c>
      <c r="D13" s="3">
        <v>200</v>
      </c>
      <c r="E13" s="3"/>
      <c r="F13" s="3">
        <v>0</v>
      </c>
      <c r="G13" s="3"/>
      <c r="H13" s="5">
        <f t="shared" si="0"/>
        <v>200</v>
      </c>
      <c r="I13" s="2"/>
      <c r="J13" s="16">
        <v>200</v>
      </c>
      <c r="K13" s="3"/>
      <c r="L13" s="3">
        <f t="shared" si="1"/>
        <v>200</v>
      </c>
    </row>
    <row r="14" spans="1:21" x14ac:dyDescent="0.25">
      <c r="A14" s="2">
        <v>3225</v>
      </c>
      <c r="B14" s="2" t="s">
        <v>8</v>
      </c>
      <c r="C14" s="2" t="s">
        <v>34</v>
      </c>
      <c r="D14" s="3">
        <v>1328.02</v>
      </c>
      <c r="E14" s="3"/>
      <c r="F14" s="3">
        <v>1328.02</v>
      </c>
      <c r="G14" s="3"/>
      <c r="H14" s="5">
        <f t="shared" si="0"/>
        <v>0</v>
      </c>
      <c r="I14" s="2"/>
      <c r="J14" s="16">
        <v>1328.02</v>
      </c>
      <c r="K14" s="3"/>
      <c r="L14" s="3">
        <f t="shared" si="1"/>
        <v>0</v>
      </c>
    </row>
    <row r="15" spans="1:21" x14ac:dyDescent="0.25">
      <c r="A15" s="2">
        <v>3231</v>
      </c>
      <c r="B15" s="2" t="s">
        <v>9</v>
      </c>
      <c r="C15" s="2" t="s">
        <v>35</v>
      </c>
      <c r="D15" s="3">
        <v>1650</v>
      </c>
      <c r="E15" s="3"/>
      <c r="F15" s="3">
        <v>1051.5899999999999</v>
      </c>
      <c r="G15" s="3"/>
      <c r="H15" s="5">
        <f t="shared" si="0"/>
        <v>598.41000000000008</v>
      </c>
      <c r="I15" s="2"/>
      <c r="J15" s="16">
        <v>1304.05</v>
      </c>
      <c r="K15" s="3"/>
      <c r="L15" s="3">
        <f t="shared" si="1"/>
        <v>252.46000000000004</v>
      </c>
    </row>
    <row r="16" spans="1:21" x14ac:dyDescent="0.25">
      <c r="A16" s="2">
        <v>3232</v>
      </c>
      <c r="B16" s="2" t="s">
        <v>10</v>
      </c>
      <c r="C16" s="2" t="s">
        <v>36</v>
      </c>
      <c r="D16" s="3">
        <v>100</v>
      </c>
      <c r="E16" s="3"/>
      <c r="F16" s="3">
        <v>0</v>
      </c>
      <c r="G16" s="3"/>
      <c r="H16" s="5">
        <f t="shared" si="0"/>
        <v>100</v>
      </c>
      <c r="I16" s="2"/>
      <c r="J16" s="16">
        <v>0</v>
      </c>
      <c r="K16" s="3"/>
      <c r="L16" s="3">
        <v>0</v>
      </c>
    </row>
    <row r="17" spans="1:14" x14ac:dyDescent="0.25">
      <c r="A17" s="2">
        <v>3233</v>
      </c>
      <c r="B17" s="2" t="s">
        <v>11</v>
      </c>
      <c r="C17" s="2" t="s">
        <v>37</v>
      </c>
      <c r="D17" s="3">
        <v>100</v>
      </c>
      <c r="E17" s="3"/>
      <c r="F17" s="3">
        <v>710</v>
      </c>
      <c r="G17" s="3"/>
      <c r="H17" s="5">
        <f t="shared" si="0"/>
        <v>-610</v>
      </c>
      <c r="I17" s="2"/>
      <c r="J17" s="16">
        <v>760</v>
      </c>
      <c r="K17" s="3"/>
      <c r="L17" s="3">
        <f>J17-F17</f>
        <v>50</v>
      </c>
    </row>
    <row r="18" spans="1:14" x14ac:dyDescent="0.25">
      <c r="D18" s="1"/>
      <c r="E18" s="1"/>
      <c r="F18" s="1"/>
      <c r="G18" s="1"/>
      <c r="H18" s="5">
        <f t="shared" si="0"/>
        <v>0</v>
      </c>
      <c r="J18" s="14">
        <v>0</v>
      </c>
      <c r="K18" s="1"/>
      <c r="L18" s="1"/>
    </row>
    <row r="19" spans="1:14" x14ac:dyDescent="0.25">
      <c r="A19" s="9">
        <v>3234</v>
      </c>
      <c r="B19" s="9" t="s">
        <v>12</v>
      </c>
      <c r="C19" s="9" t="s">
        <v>38</v>
      </c>
      <c r="D19" s="10">
        <v>14159.56</v>
      </c>
      <c r="E19" s="10"/>
      <c r="F19" s="10">
        <v>11049.77</v>
      </c>
      <c r="G19" s="10"/>
      <c r="H19" s="5">
        <f t="shared" si="0"/>
        <v>3109.7899999999991</v>
      </c>
      <c r="I19" s="9"/>
      <c r="J19" s="17">
        <v>13604.32</v>
      </c>
      <c r="K19" s="10"/>
      <c r="L19" s="10">
        <f>J19-F19</f>
        <v>2554.5499999999993</v>
      </c>
    </row>
    <row r="20" spans="1:14" x14ac:dyDescent="0.25">
      <c r="A20" s="9">
        <v>3235</v>
      </c>
      <c r="B20" s="9" t="s">
        <v>13</v>
      </c>
      <c r="C20" s="9" t="s">
        <v>39</v>
      </c>
      <c r="D20" s="10">
        <v>0</v>
      </c>
      <c r="E20" s="10"/>
      <c r="F20" s="10">
        <v>0</v>
      </c>
      <c r="G20" s="10"/>
      <c r="H20" s="5">
        <f t="shared" si="0"/>
        <v>0</v>
      </c>
      <c r="I20" s="9"/>
      <c r="J20" s="17">
        <v>0</v>
      </c>
      <c r="K20" s="10"/>
      <c r="L20" s="10">
        <v>0</v>
      </c>
    </row>
    <row r="21" spans="1:14" x14ac:dyDescent="0.25">
      <c r="A21" s="9">
        <v>3236</v>
      </c>
      <c r="B21" s="9" t="s">
        <v>14</v>
      </c>
      <c r="C21" s="9" t="s">
        <v>40</v>
      </c>
      <c r="D21" s="10">
        <v>3350</v>
      </c>
      <c r="E21" s="10"/>
      <c r="F21" s="10">
        <v>1921.76</v>
      </c>
      <c r="G21" s="10"/>
      <c r="H21" s="5">
        <f t="shared" si="0"/>
        <v>1428.24</v>
      </c>
      <c r="I21" s="9"/>
      <c r="J21" s="17">
        <v>2021.76</v>
      </c>
      <c r="K21" s="10"/>
      <c r="L21" s="10">
        <f t="shared" ref="L21:L27" si="2">J21-F21</f>
        <v>100</v>
      </c>
    </row>
    <row r="22" spans="1:14" x14ac:dyDescent="0.25">
      <c r="A22" s="9">
        <v>3237</v>
      </c>
      <c r="B22" s="9" t="s">
        <v>15</v>
      </c>
      <c r="C22" s="9" t="s">
        <v>41</v>
      </c>
      <c r="D22" s="10">
        <v>0</v>
      </c>
      <c r="E22" s="10"/>
      <c r="F22" s="10">
        <v>0</v>
      </c>
      <c r="G22" s="10"/>
      <c r="H22" s="5">
        <f t="shared" si="0"/>
        <v>0</v>
      </c>
      <c r="I22" s="9"/>
      <c r="J22" s="17">
        <v>0</v>
      </c>
      <c r="K22" s="10"/>
      <c r="L22" s="10">
        <f t="shared" si="2"/>
        <v>0</v>
      </c>
      <c r="N22" s="1"/>
    </row>
    <row r="23" spans="1:14" x14ac:dyDescent="0.25">
      <c r="A23" s="9">
        <v>3238</v>
      </c>
      <c r="B23" s="9" t="s">
        <v>16</v>
      </c>
      <c r="C23" s="9" t="s">
        <v>42</v>
      </c>
      <c r="D23" s="10">
        <v>1500</v>
      </c>
      <c r="E23" s="10"/>
      <c r="F23" s="10">
        <v>1211.1099999999999</v>
      </c>
      <c r="G23" s="10"/>
      <c r="H23" s="5">
        <f t="shared" si="0"/>
        <v>288.8900000000001</v>
      </c>
      <c r="I23" s="9"/>
      <c r="J23" s="17">
        <v>1500</v>
      </c>
      <c r="K23" s="10"/>
      <c r="L23" s="10">
        <f t="shared" si="2"/>
        <v>288.8900000000001</v>
      </c>
    </row>
    <row r="24" spans="1:14" x14ac:dyDescent="0.25">
      <c r="A24" s="9">
        <v>3239</v>
      </c>
      <c r="B24" s="9" t="s">
        <v>17</v>
      </c>
      <c r="C24" s="9" t="s">
        <v>43</v>
      </c>
      <c r="D24" s="10">
        <v>700</v>
      </c>
      <c r="E24" s="10"/>
      <c r="F24" s="10">
        <v>2661.48</v>
      </c>
      <c r="G24" s="10"/>
      <c r="H24" s="5">
        <f t="shared" si="0"/>
        <v>-1961.48</v>
      </c>
      <c r="I24" s="9"/>
      <c r="J24" s="17">
        <v>3161.48</v>
      </c>
      <c r="K24" s="10"/>
      <c r="L24" s="10">
        <f t="shared" si="2"/>
        <v>500</v>
      </c>
    </row>
    <row r="25" spans="1:14" x14ac:dyDescent="0.25">
      <c r="A25" s="9">
        <v>3292</v>
      </c>
      <c r="B25" s="9" t="s">
        <v>18</v>
      </c>
      <c r="C25" s="9" t="s">
        <v>44</v>
      </c>
      <c r="D25" s="10">
        <v>100</v>
      </c>
      <c r="E25" s="10"/>
      <c r="F25" s="10">
        <v>0</v>
      </c>
      <c r="G25" s="10"/>
      <c r="H25" s="5">
        <f t="shared" si="0"/>
        <v>100</v>
      </c>
      <c r="I25" s="9"/>
      <c r="J25" s="17">
        <v>0</v>
      </c>
      <c r="K25" s="10"/>
      <c r="L25" s="10">
        <f t="shared" si="2"/>
        <v>0</v>
      </c>
    </row>
    <row r="26" spans="1:14" x14ac:dyDescent="0.25">
      <c r="A26" s="9">
        <v>3293</v>
      </c>
      <c r="B26" s="9" t="s">
        <v>19</v>
      </c>
      <c r="C26" s="9" t="s">
        <v>45</v>
      </c>
      <c r="D26" s="10">
        <v>1062.42</v>
      </c>
      <c r="E26" s="10"/>
      <c r="F26" s="10">
        <v>63.31</v>
      </c>
      <c r="G26" s="10"/>
      <c r="H26" s="5">
        <f t="shared" si="0"/>
        <v>999.11000000000013</v>
      </c>
      <c r="I26" s="9"/>
      <c r="J26" s="17">
        <v>1062.42</v>
      </c>
      <c r="K26" s="10"/>
      <c r="L26" s="10">
        <f t="shared" si="2"/>
        <v>999.11000000000013</v>
      </c>
    </row>
    <row r="27" spans="1:14" x14ac:dyDescent="0.25">
      <c r="A27" s="9">
        <v>3294</v>
      </c>
      <c r="B27" s="9" t="s">
        <v>20</v>
      </c>
      <c r="C27" s="9" t="s">
        <v>46</v>
      </c>
      <c r="D27" s="10">
        <v>150</v>
      </c>
      <c r="E27" s="10"/>
      <c r="F27" s="10">
        <v>185</v>
      </c>
      <c r="G27" s="10"/>
      <c r="H27" s="5">
        <f t="shared" si="0"/>
        <v>-35</v>
      </c>
      <c r="I27" s="9"/>
      <c r="J27" s="17">
        <v>500</v>
      </c>
      <c r="K27" s="10"/>
      <c r="L27" s="10">
        <f t="shared" si="2"/>
        <v>315</v>
      </c>
    </row>
    <row r="28" spans="1:14" x14ac:dyDescent="0.25">
      <c r="D28" s="1"/>
      <c r="E28" s="1"/>
      <c r="G28" s="1"/>
      <c r="H28" s="5">
        <f t="shared" si="0"/>
        <v>0</v>
      </c>
      <c r="J28" s="14"/>
      <c r="K28" s="1"/>
      <c r="L28" s="1"/>
    </row>
    <row r="29" spans="1:14" x14ac:dyDescent="0.25">
      <c r="A29" s="20">
        <v>3295</v>
      </c>
      <c r="B29" s="20" t="s">
        <v>21</v>
      </c>
      <c r="C29" s="20" t="s">
        <v>47</v>
      </c>
      <c r="D29" s="21">
        <v>400</v>
      </c>
      <c r="E29" s="21"/>
      <c r="F29" s="21">
        <v>748.08</v>
      </c>
      <c r="G29" s="21"/>
      <c r="H29" s="5">
        <f t="shared" si="0"/>
        <v>-348.08000000000004</v>
      </c>
      <c r="I29" s="20"/>
      <c r="J29" s="22">
        <v>997.44</v>
      </c>
      <c r="K29" s="21"/>
      <c r="L29" s="21">
        <f>J29-F29</f>
        <v>249.36</v>
      </c>
    </row>
    <row r="30" spans="1:14" x14ac:dyDescent="0.25">
      <c r="A30" s="20">
        <v>3299</v>
      </c>
      <c r="B30" s="20" t="s">
        <v>22</v>
      </c>
      <c r="C30" s="20" t="s">
        <v>48</v>
      </c>
      <c r="D30" s="21">
        <v>0</v>
      </c>
      <c r="E30" s="21"/>
      <c r="F30" s="21">
        <v>0</v>
      </c>
      <c r="G30" s="21"/>
      <c r="H30" s="5">
        <f t="shared" si="0"/>
        <v>0</v>
      </c>
      <c r="I30" s="20"/>
      <c r="J30" s="22">
        <v>0</v>
      </c>
      <c r="K30" s="21"/>
      <c r="L30" s="21">
        <f>J30-F30</f>
        <v>0</v>
      </c>
    </row>
    <row r="31" spans="1:14" x14ac:dyDescent="0.25">
      <c r="A31" s="20">
        <v>3299</v>
      </c>
      <c r="B31" s="20" t="s">
        <v>23</v>
      </c>
      <c r="C31" s="20" t="s">
        <v>49</v>
      </c>
      <c r="D31" s="21">
        <v>200</v>
      </c>
      <c r="E31" s="21"/>
      <c r="F31" s="21">
        <v>137.33000000000001</v>
      </c>
      <c r="G31" s="21"/>
      <c r="H31" s="5">
        <f t="shared" si="0"/>
        <v>62.669999999999987</v>
      </c>
      <c r="I31" s="20"/>
      <c r="J31" s="22">
        <v>200</v>
      </c>
      <c r="K31" s="21"/>
      <c r="L31" s="21">
        <f>J31-F31</f>
        <v>62.669999999999987</v>
      </c>
    </row>
    <row r="32" spans="1:14" x14ac:dyDescent="0.25">
      <c r="A32" s="20">
        <v>3431</v>
      </c>
      <c r="B32" s="20" t="s">
        <v>24</v>
      </c>
      <c r="C32" s="20" t="s">
        <v>50</v>
      </c>
      <c r="D32" s="21">
        <v>0</v>
      </c>
      <c r="E32" s="21"/>
      <c r="F32" s="21">
        <v>0</v>
      </c>
      <c r="G32" s="21"/>
      <c r="H32" s="5">
        <f t="shared" si="0"/>
        <v>0</v>
      </c>
      <c r="I32" s="20"/>
      <c r="J32" s="22">
        <v>0</v>
      </c>
      <c r="K32" s="21"/>
      <c r="L32" s="21">
        <f>J32-F32</f>
        <v>0</v>
      </c>
    </row>
    <row r="33" spans="1:12" x14ac:dyDescent="0.25">
      <c r="A33" s="20">
        <v>3433</v>
      </c>
      <c r="B33" s="20" t="s">
        <v>25</v>
      </c>
      <c r="C33" s="20" t="s">
        <v>51</v>
      </c>
      <c r="D33" s="21">
        <v>10</v>
      </c>
      <c r="E33" s="21"/>
      <c r="F33" s="21">
        <v>0</v>
      </c>
      <c r="G33" s="21"/>
      <c r="H33" s="5">
        <f t="shared" si="0"/>
        <v>10</v>
      </c>
      <c r="I33" s="20"/>
      <c r="J33" s="22">
        <v>10</v>
      </c>
      <c r="K33" s="21"/>
      <c r="L33" s="21">
        <f>J33-F33</f>
        <v>10</v>
      </c>
    </row>
    <row r="34" spans="1:12" x14ac:dyDescent="0.25">
      <c r="H34" s="5">
        <f t="shared" si="0"/>
        <v>0</v>
      </c>
      <c r="J34" s="18"/>
    </row>
    <row r="35" spans="1:12" ht="15.75" thickBot="1" x14ac:dyDescent="0.3">
      <c r="D35" s="1">
        <f>SUM(D4:D34)</f>
        <v>136040.9</v>
      </c>
      <c r="F35" s="1">
        <f>SUM(F4:F34)</f>
        <v>96743.819999999992</v>
      </c>
      <c r="H35" s="5">
        <f t="shared" si="0"/>
        <v>39297.08</v>
      </c>
      <c r="J35" s="19"/>
    </row>
    <row r="36" spans="1:12" ht="15.75" thickBot="1" x14ac:dyDescent="0.3">
      <c r="L36" s="39">
        <f>SUM(L4:L33)</f>
        <v>39297.08</v>
      </c>
    </row>
    <row r="37" spans="1:12" x14ac:dyDescent="0.25">
      <c r="J37" s="1">
        <f>SUM(J4:J36)</f>
        <v>136040.90000000002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workbookViewId="0">
      <selection activeCell="J2" sqref="J2"/>
    </sheetView>
  </sheetViews>
  <sheetFormatPr defaultRowHeight="15" x14ac:dyDescent="0.25"/>
  <cols>
    <col min="2" max="2" width="6.140625" bestFit="1" customWidth="1"/>
    <col min="3" max="3" width="43.7109375" bestFit="1" customWidth="1"/>
    <col min="4" max="4" width="12.7109375" bestFit="1" customWidth="1"/>
    <col min="5" max="5" width="11.7109375" bestFit="1" customWidth="1"/>
    <col min="6" max="6" width="14.7109375" bestFit="1" customWidth="1"/>
    <col min="11" max="11" width="44" bestFit="1" customWidth="1"/>
    <col min="12" max="13" width="11.7109375" bestFit="1" customWidth="1"/>
    <col min="14" max="14" width="14.7109375" bestFit="1" customWidth="1"/>
  </cols>
  <sheetData>
    <row r="1" spans="1:17" x14ac:dyDescent="0.25">
      <c r="C1" t="s">
        <v>124</v>
      </c>
      <c r="D1" t="s">
        <v>125</v>
      </c>
      <c r="E1" t="s">
        <v>126</v>
      </c>
      <c r="F1" t="s">
        <v>127</v>
      </c>
    </row>
    <row r="2" spans="1:17" x14ac:dyDescent="0.25">
      <c r="A2" s="24">
        <v>3113</v>
      </c>
      <c r="B2" s="24" t="s">
        <v>76</v>
      </c>
      <c r="C2" s="24" t="s">
        <v>77</v>
      </c>
      <c r="D2" s="25">
        <v>0</v>
      </c>
      <c r="E2" s="25">
        <v>0</v>
      </c>
      <c r="F2" s="29">
        <v>0</v>
      </c>
      <c r="I2" s="38">
        <v>3111</v>
      </c>
      <c r="J2" s="38"/>
      <c r="K2" s="30" t="s">
        <v>72</v>
      </c>
      <c r="L2" s="30">
        <v>5950000</v>
      </c>
      <c r="M2" s="30">
        <v>3262503.53</v>
      </c>
      <c r="N2" s="30">
        <v>6525007.0599999996</v>
      </c>
      <c r="O2" s="1"/>
      <c r="P2" s="1"/>
      <c r="Q2" s="1"/>
    </row>
    <row r="3" spans="1:17" x14ac:dyDescent="0.25">
      <c r="A3" s="26">
        <v>3211</v>
      </c>
      <c r="B3" s="26" t="s">
        <v>57</v>
      </c>
      <c r="C3" s="27" t="s">
        <v>27</v>
      </c>
      <c r="D3" s="25">
        <v>500</v>
      </c>
      <c r="E3" s="25">
        <v>445</v>
      </c>
      <c r="F3" s="29">
        <v>55</v>
      </c>
      <c r="I3" s="38">
        <v>3121</v>
      </c>
      <c r="J3" s="38"/>
      <c r="K3" s="30" t="s">
        <v>101</v>
      </c>
      <c r="L3" s="30">
        <v>3000</v>
      </c>
      <c r="M3" s="30">
        <v>113565.57</v>
      </c>
      <c r="N3" s="30">
        <v>120000</v>
      </c>
      <c r="O3" s="1"/>
      <c r="P3" s="1"/>
      <c r="Q3" s="1"/>
    </row>
    <row r="4" spans="1:17" x14ac:dyDescent="0.25">
      <c r="A4" s="26">
        <v>3213</v>
      </c>
      <c r="B4" s="26" t="s">
        <v>58</v>
      </c>
      <c r="C4" s="27" t="s">
        <v>29</v>
      </c>
      <c r="D4" s="25">
        <v>600</v>
      </c>
      <c r="E4" s="25">
        <v>0</v>
      </c>
      <c r="F4" s="29">
        <v>600</v>
      </c>
      <c r="I4" s="38">
        <v>3132</v>
      </c>
      <c r="J4" s="38"/>
      <c r="K4" s="30" t="s">
        <v>102</v>
      </c>
      <c r="L4" s="30">
        <v>995000</v>
      </c>
      <c r="M4" s="30">
        <v>434549.31</v>
      </c>
      <c r="N4" s="30">
        <v>995000</v>
      </c>
      <c r="O4" s="1"/>
      <c r="P4" s="1"/>
      <c r="Q4" s="1"/>
    </row>
    <row r="5" spans="1:17" x14ac:dyDescent="0.25">
      <c r="A5" s="26">
        <v>3221</v>
      </c>
      <c r="B5" s="26" t="s">
        <v>59</v>
      </c>
      <c r="C5" s="28" t="s">
        <v>60</v>
      </c>
      <c r="D5" s="25">
        <v>1000</v>
      </c>
      <c r="E5" s="25">
        <v>106.28</v>
      </c>
      <c r="F5" s="29">
        <v>893.72</v>
      </c>
      <c r="I5" s="38">
        <v>3211</v>
      </c>
      <c r="J5" s="38"/>
      <c r="K5" s="30" t="s">
        <v>27</v>
      </c>
      <c r="L5" s="30">
        <v>10000</v>
      </c>
      <c r="M5" s="30">
        <v>2857</v>
      </c>
      <c r="N5" s="30">
        <v>10000</v>
      </c>
      <c r="O5" s="1"/>
      <c r="P5" s="1"/>
      <c r="Q5" s="1"/>
    </row>
    <row r="6" spans="1:17" x14ac:dyDescent="0.25">
      <c r="A6" s="26">
        <v>3222</v>
      </c>
      <c r="B6" s="26" t="s">
        <v>116</v>
      </c>
      <c r="C6" s="28" t="s">
        <v>31</v>
      </c>
      <c r="D6" s="25">
        <v>1000</v>
      </c>
      <c r="E6" s="25">
        <v>344.54</v>
      </c>
      <c r="F6" s="29">
        <v>655.46</v>
      </c>
      <c r="I6" s="38"/>
      <c r="J6" s="38"/>
      <c r="K6" s="30"/>
      <c r="L6" s="30"/>
      <c r="M6" s="30"/>
      <c r="N6" s="30"/>
      <c r="O6" s="1"/>
      <c r="P6" s="1"/>
      <c r="Q6" s="1"/>
    </row>
    <row r="7" spans="1:17" ht="30" x14ac:dyDescent="0.25">
      <c r="A7" s="26">
        <v>3224</v>
      </c>
      <c r="B7" s="26" t="s">
        <v>61</v>
      </c>
      <c r="C7" s="28" t="s">
        <v>74</v>
      </c>
      <c r="D7" s="25">
        <v>500</v>
      </c>
      <c r="E7" s="25">
        <v>0</v>
      </c>
      <c r="F7" s="29">
        <v>500</v>
      </c>
      <c r="I7" s="38">
        <v>3213</v>
      </c>
      <c r="J7" s="38"/>
      <c r="K7" s="30" t="s">
        <v>29</v>
      </c>
      <c r="L7" s="30">
        <v>1500</v>
      </c>
      <c r="M7" s="30">
        <v>0</v>
      </c>
      <c r="N7" s="30">
        <v>1500</v>
      </c>
      <c r="O7" s="1"/>
      <c r="P7" s="1"/>
      <c r="Q7" s="1"/>
    </row>
    <row r="8" spans="1:17" x14ac:dyDescent="0.25">
      <c r="A8" s="26">
        <v>3225</v>
      </c>
      <c r="B8" s="26" t="s">
        <v>117</v>
      </c>
      <c r="C8" s="28" t="s">
        <v>118</v>
      </c>
      <c r="D8" s="25">
        <v>500</v>
      </c>
      <c r="E8" s="25">
        <v>2517.7399999999998</v>
      </c>
      <c r="F8" s="29">
        <v>-2017.74</v>
      </c>
      <c r="I8" s="38"/>
      <c r="J8" s="38"/>
      <c r="K8" s="30"/>
      <c r="L8" s="30"/>
      <c r="M8" s="30"/>
      <c r="N8" s="30"/>
      <c r="O8" s="1"/>
      <c r="P8" s="1"/>
      <c r="Q8" s="1"/>
    </row>
    <row r="9" spans="1:17" x14ac:dyDescent="0.25">
      <c r="A9" s="26">
        <v>3227</v>
      </c>
      <c r="B9" s="26" t="s">
        <v>62</v>
      </c>
      <c r="C9" s="24" t="s">
        <v>78</v>
      </c>
      <c r="D9" s="25">
        <v>0</v>
      </c>
      <c r="E9" s="25">
        <v>0</v>
      </c>
      <c r="F9" s="29">
        <v>0</v>
      </c>
      <c r="I9" s="38">
        <v>3221</v>
      </c>
      <c r="J9" s="38"/>
      <c r="K9" s="30" t="s">
        <v>103</v>
      </c>
      <c r="L9" s="30">
        <v>0</v>
      </c>
      <c r="M9" s="30">
        <v>10503.43</v>
      </c>
      <c r="N9" s="30">
        <v>10600</v>
      </c>
      <c r="O9" s="1"/>
      <c r="P9" s="1"/>
      <c r="Q9" s="1"/>
    </row>
    <row r="10" spans="1:17" x14ac:dyDescent="0.25">
      <c r="A10" s="26">
        <v>3231</v>
      </c>
      <c r="B10" s="26" t="s">
        <v>79</v>
      </c>
      <c r="C10" s="28" t="s">
        <v>70</v>
      </c>
      <c r="D10" s="25">
        <v>100</v>
      </c>
      <c r="E10" s="25">
        <v>0</v>
      </c>
      <c r="F10" s="29">
        <v>100</v>
      </c>
      <c r="I10" s="38">
        <v>3222</v>
      </c>
      <c r="J10" s="38"/>
      <c r="K10" s="30" t="s">
        <v>31</v>
      </c>
      <c r="L10" s="30">
        <v>10000</v>
      </c>
      <c r="M10" s="30">
        <v>3570.8</v>
      </c>
      <c r="N10" s="30">
        <v>10000</v>
      </c>
      <c r="O10" s="1"/>
      <c r="P10" s="1"/>
      <c r="Q10" s="1"/>
    </row>
    <row r="11" spans="1:17" x14ac:dyDescent="0.25">
      <c r="A11" s="26">
        <v>3232</v>
      </c>
      <c r="B11" s="26" t="s">
        <v>63</v>
      </c>
      <c r="C11" s="24" t="s">
        <v>71</v>
      </c>
      <c r="D11" s="25">
        <v>1000</v>
      </c>
      <c r="E11" s="25">
        <v>0</v>
      </c>
      <c r="F11" s="29">
        <v>1000</v>
      </c>
      <c r="I11" s="38">
        <v>3223</v>
      </c>
      <c r="J11" s="38"/>
      <c r="K11" s="30" t="s">
        <v>32</v>
      </c>
      <c r="L11" s="30">
        <v>0</v>
      </c>
      <c r="M11" s="30">
        <v>0</v>
      </c>
      <c r="N11" s="30">
        <v>0</v>
      </c>
      <c r="O11" s="1"/>
      <c r="P11" s="1"/>
      <c r="Q11" s="1"/>
    </row>
    <row r="12" spans="1:17" x14ac:dyDescent="0.25">
      <c r="A12" s="26">
        <v>3234</v>
      </c>
      <c r="B12" s="26" t="s">
        <v>80</v>
      </c>
      <c r="C12" s="24" t="s">
        <v>38</v>
      </c>
      <c r="D12" s="25">
        <v>0</v>
      </c>
      <c r="E12" s="25">
        <v>0</v>
      </c>
      <c r="F12" s="29">
        <v>0</v>
      </c>
      <c r="I12" s="38">
        <v>3227</v>
      </c>
      <c r="J12" s="38"/>
      <c r="K12" s="30" t="s">
        <v>104</v>
      </c>
      <c r="L12" s="30">
        <v>0</v>
      </c>
      <c r="M12" s="30">
        <v>0</v>
      </c>
      <c r="N12" s="30">
        <v>0</v>
      </c>
      <c r="O12" s="1"/>
      <c r="P12" s="1"/>
      <c r="Q12" s="1"/>
    </row>
    <row r="13" spans="1:17" x14ac:dyDescent="0.25">
      <c r="A13" s="26">
        <v>3238</v>
      </c>
      <c r="B13" s="26" t="s">
        <v>64</v>
      </c>
      <c r="C13" s="24" t="s">
        <v>81</v>
      </c>
      <c r="D13" s="25">
        <v>1000</v>
      </c>
      <c r="E13" s="25">
        <v>0</v>
      </c>
      <c r="F13" s="29">
        <v>1000</v>
      </c>
      <c r="I13" s="38">
        <v>3231</v>
      </c>
      <c r="J13" s="38"/>
      <c r="K13" s="30" t="s">
        <v>113</v>
      </c>
      <c r="L13" s="30">
        <v>7000</v>
      </c>
      <c r="M13" s="30">
        <v>800</v>
      </c>
      <c r="N13" s="30">
        <v>1000</v>
      </c>
      <c r="O13" s="1">
        <v>5200</v>
      </c>
      <c r="P13" s="1"/>
      <c r="Q13" s="1"/>
    </row>
    <row r="14" spans="1:17" x14ac:dyDescent="0.25">
      <c r="A14" s="26">
        <v>3239</v>
      </c>
      <c r="B14" s="26" t="s">
        <v>65</v>
      </c>
      <c r="C14" s="24" t="s">
        <v>66</v>
      </c>
      <c r="D14" s="25">
        <v>500</v>
      </c>
      <c r="E14" s="25">
        <v>18.75</v>
      </c>
      <c r="F14" s="29">
        <v>481.25</v>
      </c>
      <c r="I14" s="38">
        <v>3233</v>
      </c>
      <c r="J14" s="38"/>
      <c r="K14" s="30" t="s">
        <v>112</v>
      </c>
      <c r="L14" s="30">
        <v>0</v>
      </c>
      <c r="M14" s="30">
        <v>0</v>
      </c>
      <c r="N14" s="30">
        <v>0</v>
      </c>
      <c r="O14" s="1"/>
      <c r="P14" s="1"/>
      <c r="Q14" s="1"/>
    </row>
    <row r="15" spans="1:17" x14ac:dyDescent="0.25">
      <c r="A15" s="26">
        <v>3241</v>
      </c>
      <c r="B15" s="26" t="s">
        <v>82</v>
      </c>
      <c r="C15" s="24" t="s">
        <v>83</v>
      </c>
      <c r="D15" s="25">
        <v>0</v>
      </c>
      <c r="E15" s="25">
        <v>55</v>
      </c>
      <c r="F15" s="29">
        <v>-55</v>
      </c>
      <c r="I15" s="38">
        <v>3237</v>
      </c>
      <c r="J15" s="38"/>
      <c r="K15" s="30" t="s">
        <v>41</v>
      </c>
      <c r="L15" s="30">
        <v>0</v>
      </c>
      <c r="M15" s="30">
        <v>0</v>
      </c>
      <c r="N15" s="30">
        <v>0</v>
      </c>
      <c r="O15" s="1"/>
      <c r="P15" s="1"/>
      <c r="Q15" s="1"/>
    </row>
    <row r="16" spans="1:17" x14ac:dyDescent="0.25">
      <c r="A16" s="26">
        <v>3292</v>
      </c>
      <c r="B16" s="26" t="s">
        <v>84</v>
      </c>
      <c r="C16" s="24" t="s">
        <v>44</v>
      </c>
      <c r="D16" s="25">
        <v>0</v>
      </c>
      <c r="E16" s="25">
        <v>0</v>
      </c>
      <c r="F16" s="29">
        <v>0</v>
      </c>
      <c r="I16" s="38">
        <v>3238</v>
      </c>
      <c r="J16" s="38"/>
      <c r="K16" s="30" t="s">
        <v>42</v>
      </c>
      <c r="L16" s="30">
        <v>30000</v>
      </c>
      <c r="M16" s="30">
        <v>0</v>
      </c>
      <c r="N16" s="30">
        <v>1000</v>
      </c>
      <c r="O16" s="1">
        <v>29000</v>
      </c>
      <c r="P16" s="1"/>
      <c r="Q16" s="1"/>
    </row>
    <row r="17" spans="1:17" x14ac:dyDescent="0.25">
      <c r="A17" s="26">
        <v>3293</v>
      </c>
      <c r="B17" s="26" t="s">
        <v>67</v>
      </c>
      <c r="C17" s="24" t="s">
        <v>45</v>
      </c>
      <c r="D17" s="25">
        <v>2500</v>
      </c>
      <c r="E17" s="25">
        <v>0</v>
      </c>
      <c r="F17" s="29">
        <v>2500</v>
      </c>
      <c r="I17" s="38">
        <v>3239</v>
      </c>
      <c r="J17" s="38"/>
      <c r="K17" s="30" t="s">
        <v>111</v>
      </c>
      <c r="L17" s="30">
        <v>0</v>
      </c>
      <c r="M17" s="30">
        <v>3275</v>
      </c>
      <c r="N17" s="30">
        <v>3500</v>
      </c>
      <c r="O17" s="1"/>
      <c r="P17" s="1"/>
      <c r="Q17" s="1"/>
    </row>
    <row r="18" spans="1:17" x14ac:dyDescent="0.25">
      <c r="A18" s="26">
        <v>3294</v>
      </c>
      <c r="B18" s="26" t="s">
        <v>85</v>
      </c>
      <c r="C18" s="24" t="s">
        <v>86</v>
      </c>
      <c r="D18" s="25">
        <v>600</v>
      </c>
      <c r="E18" s="25">
        <v>25</v>
      </c>
      <c r="F18" s="29">
        <v>575</v>
      </c>
      <c r="I18" s="38">
        <v>3241</v>
      </c>
      <c r="J18" s="38"/>
      <c r="K18" s="30" t="s">
        <v>110</v>
      </c>
      <c r="L18" s="30">
        <v>0</v>
      </c>
      <c r="M18" s="30">
        <v>0</v>
      </c>
      <c r="N18" s="30">
        <v>0</v>
      </c>
      <c r="O18" s="1"/>
      <c r="P18" s="1"/>
      <c r="Q18" s="1"/>
    </row>
    <row r="19" spans="1:17" x14ac:dyDescent="0.25">
      <c r="A19" s="26">
        <v>3299</v>
      </c>
      <c r="B19" s="26" t="s">
        <v>68</v>
      </c>
      <c r="C19" s="24" t="s">
        <v>87</v>
      </c>
      <c r="D19" s="25">
        <v>35200</v>
      </c>
      <c r="E19" s="25">
        <v>24902.61</v>
      </c>
      <c r="F19" s="29">
        <v>10297.39</v>
      </c>
      <c r="I19" s="38">
        <v>3292</v>
      </c>
      <c r="J19" s="38"/>
      <c r="K19" s="30" t="s">
        <v>44</v>
      </c>
      <c r="L19" s="30">
        <v>1000</v>
      </c>
      <c r="M19" s="30">
        <v>0</v>
      </c>
      <c r="N19" s="30">
        <v>100</v>
      </c>
      <c r="O19" s="1"/>
      <c r="P19" s="1"/>
      <c r="Q19" s="1"/>
    </row>
    <row r="20" spans="1:17" x14ac:dyDescent="0.25">
      <c r="A20" s="26">
        <v>3431</v>
      </c>
      <c r="B20" s="26" t="s">
        <v>88</v>
      </c>
      <c r="C20" s="24" t="s">
        <v>75</v>
      </c>
      <c r="D20" s="25">
        <v>0</v>
      </c>
      <c r="E20" s="25">
        <v>0</v>
      </c>
      <c r="F20" s="29">
        <v>0</v>
      </c>
      <c r="I20" s="38">
        <v>3293</v>
      </c>
      <c r="J20" s="38"/>
      <c r="K20" s="30" t="s">
        <v>45</v>
      </c>
      <c r="L20" s="30">
        <v>1000</v>
      </c>
      <c r="M20" s="30">
        <v>0</v>
      </c>
      <c r="N20" s="30">
        <v>100</v>
      </c>
      <c r="O20" s="1"/>
      <c r="P20" s="1"/>
      <c r="Q20" s="1"/>
    </row>
    <row r="21" spans="1:17" x14ac:dyDescent="0.25">
      <c r="A21" s="26">
        <v>3434</v>
      </c>
      <c r="B21" s="26" t="s">
        <v>89</v>
      </c>
      <c r="C21" s="24" t="s">
        <v>73</v>
      </c>
      <c r="D21" s="25">
        <v>0</v>
      </c>
      <c r="E21" s="25">
        <v>0</v>
      </c>
      <c r="F21" s="29">
        <v>0</v>
      </c>
      <c r="I21" s="38">
        <v>3299</v>
      </c>
      <c r="J21" s="38"/>
      <c r="K21" s="30" t="s">
        <v>109</v>
      </c>
      <c r="L21" s="30">
        <v>0</v>
      </c>
      <c r="M21" s="30">
        <v>0</v>
      </c>
      <c r="N21" s="30">
        <v>0</v>
      </c>
      <c r="O21" s="1"/>
      <c r="P21" s="1"/>
      <c r="Q21" s="1"/>
    </row>
    <row r="22" spans="1:17" x14ac:dyDescent="0.25">
      <c r="A22" s="26">
        <v>3811</v>
      </c>
      <c r="B22" s="26" t="s">
        <v>90</v>
      </c>
      <c r="C22" s="24" t="s">
        <v>91</v>
      </c>
      <c r="D22" s="25">
        <v>0</v>
      </c>
      <c r="E22" s="25">
        <v>0</v>
      </c>
      <c r="F22" s="29">
        <v>0</v>
      </c>
      <c r="I22" s="38">
        <v>3434</v>
      </c>
      <c r="J22" s="38"/>
      <c r="K22" s="30" t="s">
        <v>108</v>
      </c>
      <c r="L22" s="30">
        <v>0</v>
      </c>
      <c r="M22" s="30">
        <v>0</v>
      </c>
      <c r="N22" s="30">
        <v>0</v>
      </c>
      <c r="O22" s="1"/>
      <c r="P22" s="1"/>
      <c r="Q22" s="1"/>
    </row>
    <row r="23" spans="1:17" x14ac:dyDescent="0.25">
      <c r="A23" s="26">
        <v>4221</v>
      </c>
      <c r="B23" s="26" t="s">
        <v>92</v>
      </c>
      <c r="C23" s="24" t="s">
        <v>69</v>
      </c>
      <c r="D23" s="25">
        <v>5000</v>
      </c>
      <c r="E23" s="25">
        <v>115</v>
      </c>
      <c r="F23" s="29">
        <v>4885</v>
      </c>
      <c r="I23" s="38">
        <v>3221</v>
      </c>
      <c r="J23" s="38"/>
      <c r="K23" s="30" t="s">
        <v>69</v>
      </c>
      <c r="L23" s="30">
        <v>20000</v>
      </c>
      <c r="M23" s="30">
        <v>0</v>
      </c>
      <c r="N23" s="30">
        <v>1000</v>
      </c>
      <c r="O23" s="1">
        <v>19000</v>
      </c>
      <c r="P23" s="1"/>
      <c r="Q23" s="1"/>
    </row>
    <row r="24" spans="1:17" x14ac:dyDescent="0.25">
      <c r="A24" s="26">
        <v>4227</v>
      </c>
      <c r="B24" s="26" t="s">
        <v>119</v>
      </c>
      <c r="C24" s="24" t="s">
        <v>120</v>
      </c>
      <c r="D24" s="29">
        <v>2000</v>
      </c>
      <c r="E24" s="30">
        <v>0</v>
      </c>
      <c r="F24" s="23">
        <v>2000</v>
      </c>
      <c r="I24" s="38">
        <v>3221</v>
      </c>
      <c r="J24" s="38"/>
      <c r="K24" s="30" t="s">
        <v>107</v>
      </c>
      <c r="L24" s="30">
        <v>49000</v>
      </c>
      <c r="M24" s="30">
        <v>0</v>
      </c>
      <c r="N24" s="30">
        <v>1000</v>
      </c>
      <c r="O24" s="1">
        <v>48000</v>
      </c>
      <c r="P24" s="1"/>
      <c r="Q24" s="1"/>
    </row>
    <row r="25" spans="1:17" x14ac:dyDescent="0.25">
      <c r="A25" s="26">
        <v>4241</v>
      </c>
      <c r="B25" s="26" t="s">
        <v>121</v>
      </c>
      <c r="C25" s="24" t="s">
        <v>122</v>
      </c>
      <c r="D25" s="29">
        <v>200</v>
      </c>
      <c r="E25" s="30">
        <v>0</v>
      </c>
      <c r="F25" s="30">
        <v>200</v>
      </c>
      <c r="I25" s="38">
        <v>3227</v>
      </c>
      <c r="J25" s="38"/>
      <c r="K25" s="30" t="s">
        <v>106</v>
      </c>
      <c r="L25" s="30">
        <v>0</v>
      </c>
      <c r="M25" s="30">
        <v>0</v>
      </c>
      <c r="N25" s="30">
        <v>0</v>
      </c>
      <c r="O25" s="1"/>
      <c r="P25" s="1"/>
      <c r="Q25" s="1"/>
    </row>
    <row r="26" spans="1:17" x14ac:dyDescent="0.25">
      <c r="A26" s="26"/>
      <c r="B26" s="26"/>
      <c r="C26" s="24"/>
      <c r="D26" s="29"/>
      <c r="E26" s="30"/>
      <c r="F26" s="23"/>
      <c r="I26" s="38">
        <v>3241</v>
      </c>
      <c r="J26" s="38"/>
      <c r="K26" s="30" t="s">
        <v>105</v>
      </c>
      <c r="L26" s="30">
        <v>10000</v>
      </c>
      <c r="M26" s="30">
        <v>4500</v>
      </c>
      <c r="N26" s="30">
        <v>10000</v>
      </c>
      <c r="O26" s="1"/>
      <c r="P26" s="1"/>
      <c r="Q26" s="1"/>
    </row>
    <row r="27" spans="1:17" x14ac:dyDescent="0.25">
      <c r="A27" s="26"/>
      <c r="B27" s="26"/>
      <c r="C27" s="24"/>
      <c r="D27" s="29"/>
      <c r="E27" s="30"/>
      <c r="F27" s="23"/>
      <c r="I27" s="38"/>
      <c r="J27" s="38"/>
      <c r="K27" s="30"/>
      <c r="L27" s="36" t="s">
        <v>93</v>
      </c>
      <c r="M27" s="36" t="s">
        <v>53</v>
      </c>
      <c r="N27" s="37" t="s">
        <v>55</v>
      </c>
      <c r="O27" s="1"/>
      <c r="P27" s="1"/>
      <c r="Q27" s="1"/>
    </row>
    <row r="28" spans="1:17" x14ac:dyDescent="0.25">
      <c r="A28" s="24"/>
      <c r="B28" s="24"/>
      <c r="C28" s="24"/>
      <c r="D28" s="29"/>
      <c r="E28" s="30"/>
      <c r="F28" s="23"/>
      <c r="I28" s="33"/>
      <c r="J28" s="33"/>
      <c r="K28" s="1"/>
      <c r="L28" s="1"/>
      <c r="M28" s="1"/>
      <c r="N28" s="1"/>
      <c r="O28" s="1"/>
      <c r="P28" s="1"/>
      <c r="Q28" s="1"/>
    </row>
    <row r="29" spans="1:17" x14ac:dyDescent="0.25">
      <c r="A29" s="24"/>
      <c r="B29" s="24"/>
      <c r="C29" s="24"/>
      <c r="D29" s="29">
        <f>SUM(D2:D28)</f>
        <v>52200</v>
      </c>
      <c r="E29" s="30"/>
      <c r="F29" s="23"/>
      <c r="I29" s="33"/>
      <c r="J29" s="33"/>
      <c r="K29" s="1"/>
      <c r="L29" s="1"/>
      <c r="M29" s="1"/>
      <c r="N29" s="1"/>
      <c r="O29" s="1"/>
      <c r="P29" s="1"/>
      <c r="Q29" s="1"/>
    </row>
    <row r="30" spans="1:17" x14ac:dyDescent="0.25">
      <c r="A30" s="24"/>
      <c r="B30" s="24"/>
      <c r="C30" s="24"/>
      <c r="D30" s="29"/>
      <c r="E30" s="30"/>
      <c r="F30" s="23"/>
      <c r="I30" s="33"/>
      <c r="J30" s="33"/>
      <c r="K30" s="1"/>
      <c r="L30" s="1">
        <f>SUM(L2:L26)</f>
        <v>7087500</v>
      </c>
      <c r="M30" s="1">
        <f>SUM(M2:M26)</f>
        <v>3836124.6399999997</v>
      </c>
      <c r="N30" s="1">
        <f>SUM(N2:N26)</f>
        <v>7689807.0599999996</v>
      </c>
      <c r="O30" s="1"/>
      <c r="P30" s="1"/>
      <c r="Q30" s="1"/>
    </row>
    <row r="31" spans="1:17" x14ac:dyDescent="0.25">
      <c r="A31" s="24"/>
      <c r="B31" s="24"/>
      <c r="C31" s="24"/>
      <c r="D31" s="29">
        <f>D29-D30</f>
        <v>52200</v>
      </c>
      <c r="E31" s="30">
        <f>SUM(E2:E24)</f>
        <v>28529.919999999998</v>
      </c>
      <c r="F31" s="30">
        <f>SUM(F2:F24)</f>
        <v>23470.080000000002</v>
      </c>
      <c r="I31" s="33"/>
      <c r="J31" s="33"/>
      <c r="K31" s="1"/>
      <c r="L31" s="1"/>
      <c r="M31" s="1"/>
      <c r="N31" s="1">
        <f>N30-M30</f>
        <v>3853682.42</v>
      </c>
      <c r="O31" s="1"/>
      <c r="P31" s="1"/>
      <c r="Q31" s="1"/>
    </row>
    <row r="32" spans="1:17" x14ac:dyDescent="0.25">
      <c r="A32" s="23"/>
      <c r="B32" s="23"/>
      <c r="C32" s="23"/>
      <c r="D32" s="36" t="s">
        <v>93</v>
      </c>
      <c r="E32" s="36" t="s">
        <v>53</v>
      </c>
      <c r="F32" s="37" t="s">
        <v>55</v>
      </c>
      <c r="I32" s="33"/>
      <c r="J32" s="33"/>
      <c r="K32" s="1"/>
      <c r="L32" s="1"/>
      <c r="M32" s="1"/>
      <c r="N32" s="1"/>
      <c r="O32" s="1"/>
      <c r="P32" s="1"/>
      <c r="Q32" s="1"/>
    </row>
    <row r="33" spans="1:17" x14ac:dyDescent="0.25">
      <c r="A33" s="43" t="s">
        <v>123</v>
      </c>
      <c r="B33" s="44"/>
      <c r="C33" s="44"/>
      <c r="D33" s="44"/>
      <c r="E33" s="44"/>
      <c r="F33" s="45"/>
      <c r="I33" s="33"/>
      <c r="J33" s="33"/>
      <c r="K33" s="1"/>
      <c r="L33" s="1"/>
      <c r="M33" s="1"/>
      <c r="N33" s="1"/>
      <c r="O33" s="1"/>
      <c r="P33" s="1"/>
      <c r="Q33" s="1"/>
    </row>
    <row r="34" spans="1:17" ht="15.75" thickBot="1" x14ac:dyDescent="0.3">
      <c r="A34" s="46"/>
      <c r="B34" s="47"/>
      <c r="C34" s="47"/>
      <c r="D34" s="47"/>
      <c r="E34" s="47"/>
      <c r="F34" s="48"/>
      <c r="I34" s="33"/>
      <c r="J34" s="33"/>
      <c r="K34" s="1"/>
      <c r="L34" s="1"/>
      <c r="M34" s="1"/>
      <c r="N34" s="1"/>
      <c r="O34" s="1"/>
      <c r="P34" s="1"/>
      <c r="Q34" s="1"/>
    </row>
    <row r="35" spans="1:17" ht="15.75" thickTop="1" x14ac:dyDescent="0.25">
      <c r="A35" s="31">
        <v>3121</v>
      </c>
      <c r="B35" s="31" t="s">
        <v>128</v>
      </c>
      <c r="C35" s="31" t="s">
        <v>26</v>
      </c>
      <c r="D35" s="32">
        <v>0</v>
      </c>
      <c r="E35" s="34">
        <v>0</v>
      </c>
      <c r="F35" s="23">
        <v>0</v>
      </c>
      <c r="I35" s="33"/>
      <c r="J35" s="33"/>
      <c r="K35" s="1"/>
      <c r="L35" s="1"/>
      <c r="M35" s="1"/>
      <c r="N35" s="1"/>
      <c r="O35" s="1"/>
      <c r="P35" s="1"/>
      <c r="Q35" s="1"/>
    </row>
    <row r="36" spans="1:17" x14ac:dyDescent="0.25">
      <c r="A36" s="23">
        <v>3221</v>
      </c>
      <c r="B36" s="23" t="s">
        <v>129</v>
      </c>
      <c r="C36" s="23" t="s">
        <v>60</v>
      </c>
      <c r="D36" s="30">
        <v>0</v>
      </c>
      <c r="E36" s="30">
        <v>2256</v>
      </c>
      <c r="F36" s="31">
        <v>-2256</v>
      </c>
      <c r="I36" s="33"/>
      <c r="J36" s="33"/>
      <c r="K36" s="1"/>
      <c r="L36" s="1"/>
      <c r="M36" s="1"/>
      <c r="N36" s="1"/>
      <c r="O36" s="1"/>
      <c r="P36" s="1"/>
      <c r="Q36" s="1"/>
    </row>
    <row r="37" spans="1:17" x14ac:dyDescent="0.25">
      <c r="A37" s="23">
        <v>3222</v>
      </c>
      <c r="B37" s="23" t="s">
        <v>130</v>
      </c>
      <c r="C37" s="23" t="s">
        <v>31</v>
      </c>
      <c r="D37" s="30">
        <v>969.54</v>
      </c>
      <c r="E37" s="30">
        <v>1100</v>
      </c>
      <c r="F37" s="23">
        <v>-130.46</v>
      </c>
      <c r="I37" s="33"/>
      <c r="J37" s="33"/>
      <c r="K37" s="1"/>
      <c r="L37" s="1"/>
      <c r="M37" s="1"/>
      <c r="N37" s="1"/>
      <c r="O37" s="1"/>
      <c r="P37" s="1"/>
      <c r="Q37" s="1"/>
    </row>
    <row r="38" spans="1:17" x14ac:dyDescent="0.25">
      <c r="A38" s="23">
        <v>3224</v>
      </c>
      <c r="B38" s="23" t="s">
        <v>131</v>
      </c>
      <c r="C38" s="23" t="s">
        <v>94</v>
      </c>
      <c r="D38" s="30">
        <v>0</v>
      </c>
      <c r="E38" s="30">
        <v>0</v>
      </c>
      <c r="F38" s="23">
        <v>0</v>
      </c>
      <c r="I38" s="33"/>
      <c r="J38" s="33"/>
      <c r="K38" s="1"/>
      <c r="L38" s="1"/>
      <c r="M38" s="1"/>
      <c r="N38" s="1"/>
      <c r="O38" s="1"/>
      <c r="P38" s="1"/>
      <c r="Q38" s="1"/>
    </row>
    <row r="39" spans="1:17" x14ac:dyDescent="0.25">
      <c r="A39" s="23">
        <v>3225</v>
      </c>
      <c r="B39" s="23" t="s">
        <v>132</v>
      </c>
      <c r="C39" s="23" t="s">
        <v>118</v>
      </c>
      <c r="D39" s="30">
        <v>300</v>
      </c>
      <c r="E39" s="30">
        <v>0</v>
      </c>
      <c r="F39" s="23">
        <v>300</v>
      </c>
      <c r="I39" s="33"/>
      <c r="J39" s="33"/>
      <c r="K39" s="1"/>
      <c r="L39" s="1"/>
      <c r="M39" s="1"/>
      <c r="N39" s="1"/>
      <c r="O39" s="1"/>
      <c r="P39" s="1"/>
      <c r="Q39" s="1"/>
    </row>
    <row r="40" spans="1:17" x14ac:dyDescent="0.25">
      <c r="A40" s="23">
        <v>3231</v>
      </c>
      <c r="B40" s="23" t="s">
        <v>133</v>
      </c>
      <c r="C40" s="23" t="s">
        <v>70</v>
      </c>
      <c r="D40" s="30">
        <v>35</v>
      </c>
      <c r="E40" s="30">
        <v>0</v>
      </c>
      <c r="F40" s="23">
        <v>35</v>
      </c>
      <c r="I40" s="33"/>
      <c r="J40" s="33"/>
      <c r="K40" s="1"/>
      <c r="L40" s="1"/>
      <c r="M40" s="1"/>
      <c r="N40" s="1"/>
      <c r="O40" s="1"/>
      <c r="P40" s="1"/>
      <c r="Q40" s="1"/>
    </row>
    <row r="41" spans="1:17" x14ac:dyDescent="0.25">
      <c r="A41" s="23">
        <v>3232</v>
      </c>
      <c r="B41" s="23" t="s">
        <v>134</v>
      </c>
      <c r="C41" s="23" t="s">
        <v>95</v>
      </c>
      <c r="D41" s="30">
        <v>0</v>
      </c>
      <c r="E41" s="30">
        <v>0</v>
      </c>
      <c r="F41" s="23">
        <v>0</v>
      </c>
      <c r="I41" s="33"/>
      <c r="J41" s="33"/>
      <c r="K41" s="1"/>
      <c r="L41" s="1"/>
      <c r="M41" s="1"/>
      <c r="N41" s="1"/>
      <c r="O41" s="1"/>
      <c r="P41" s="1"/>
      <c r="Q41" s="1"/>
    </row>
    <row r="42" spans="1:17" x14ac:dyDescent="0.25">
      <c r="A42" s="23">
        <v>3241</v>
      </c>
      <c r="B42" s="23" t="s">
        <v>135</v>
      </c>
      <c r="C42" s="23" t="s">
        <v>96</v>
      </c>
      <c r="D42" s="30">
        <v>0</v>
      </c>
      <c r="E42" s="30">
        <v>0</v>
      </c>
      <c r="F42" s="23">
        <v>0</v>
      </c>
      <c r="I42" s="33"/>
      <c r="J42" s="33"/>
      <c r="K42" s="1"/>
      <c r="L42" s="1"/>
      <c r="M42" s="1"/>
      <c r="N42" s="1"/>
      <c r="O42" s="1"/>
      <c r="P42" s="1"/>
      <c r="Q42" s="1"/>
    </row>
    <row r="43" spans="1:17" x14ac:dyDescent="0.25">
      <c r="A43" s="23">
        <v>3291</v>
      </c>
      <c r="B43" s="23" t="s">
        <v>136</v>
      </c>
      <c r="C43" s="23" t="s">
        <v>97</v>
      </c>
      <c r="D43" s="30">
        <v>0</v>
      </c>
      <c r="E43" s="30">
        <v>320</v>
      </c>
      <c r="F43" s="23">
        <v>-320</v>
      </c>
      <c r="I43" s="33"/>
      <c r="J43" s="33"/>
      <c r="K43" s="1"/>
      <c r="L43" s="1"/>
      <c r="M43" s="1"/>
      <c r="N43" s="1"/>
      <c r="O43" s="1"/>
      <c r="P43" s="1"/>
      <c r="Q43" s="1"/>
    </row>
    <row r="44" spans="1:17" x14ac:dyDescent="0.25">
      <c r="A44" s="23">
        <v>3293</v>
      </c>
      <c r="B44" s="23" t="s">
        <v>137</v>
      </c>
      <c r="C44" s="23" t="s">
        <v>45</v>
      </c>
      <c r="D44" s="30">
        <v>0</v>
      </c>
      <c r="E44" s="30">
        <v>0</v>
      </c>
      <c r="F44" s="23">
        <v>0</v>
      </c>
      <c r="I44" s="33"/>
      <c r="J44" s="33"/>
      <c r="K44" s="1"/>
      <c r="L44" s="1"/>
      <c r="M44" s="1"/>
      <c r="N44" s="1"/>
      <c r="O44" s="1"/>
      <c r="P44" s="1"/>
      <c r="Q44" s="1"/>
    </row>
    <row r="45" spans="1:17" x14ac:dyDescent="0.25">
      <c r="A45" s="23">
        <v>3299</v>
      </c>
      <c r="B45" s="23" t="s">
        <v>138</v>
      </c>
      <c r="C45" s="23" t="s">
        <v>100</v>
      </c>
      <c r="D45" s="30">
        <v>2000</v>
      </c>
      <c r="E45" s="30">
        <v>0</v>
      </c>
      <c r="F45" s="23">
        <v>2000</v>
      </c>
      <c r="I45" s="33"/>
      <c r="J45" s="33"/>
      <c r="K45" s="1"/>
      <c r="L45" s="1"/>
      <c r="M45" s="1"/>
      <c r="N45" s="1"/>
      <c r="O45" s="1"/>
      <c r="P45" s="1"/>
      <c r="Q45" s="1"/>
    </row>
    <row r="46" spans="1:17" x14ac:dyDescent="0.25">
      <c r="A46" s="23">
        <v>3299</v>
      </c>
      <c r="B46" s="23" t="s">
        <v>139</v>
      </c>
      <c r="C46" s="23" t="s">
        <v>98</v>
      </c>
      <c r="D46" s="30">
        <v>0</v>
      </c>
      <c r="E46" s="30">
        <v>0</v>
      </c>
      <c r="F46" s="23">
        <v>0</v>
      </c>
      <c r="I46" s="33"/>
      <c r="J46" s="33"/>
      <c r="K46" s="1"/>
      <c r="L46" s="1"/>
      <c r="M46" s="1"/>
      <c r="N46" s="1"/>
      <c r="O46" s="1"/>
      <c r="P46" s="1"/>
      <c r="Q46" s="1"/>
    </row>
    <row r="47" spans="1:17" x14ac:dyDescent="0.25">
      <c r="A47" s="23">
        <v>4221</v>
      </c>
      <c r="B47" s="23" t="s">
        <v>140</v>
      </c>
      <c r="C47" s="23" t="s">
        <v>99</v>
      </c>
      <c r="D47" s="30">
        <v>1000</v>
      </c>
      <c r="E47" s="30">
        <v>0</v>
      </c>
      <c r="F47" s="23">
        <v>1000</v>
      </c>
      <c r="I47" s="33"/>
      <c r="J47" s="33"/>
      <c r="K47" s="1"/>
      <c r="L47" s="1"/>
      <c r="M47" s="1"/>
      <c r="N47" s="1"/>
      <c r="O47" s="1"/>
      <c r="P47" s="1"/>
      <c r="Q47" s="1"/>
    </row>
    <row r="48" spans="1:17" x14ac:dyDescent="0.25">
      <c r="A48" s="40">
        <v>4227</v>
      </c>
      <c r="B48" s="40" t="s">
        <v>141</v>
      </c>
      <c r="C48" s="40" t="s">
        <v>142</v>
      </c>
      <c r="D48" s="30">
        <v>0</v>
      </c>
      <c r="E48" s="30">
        <v>0</v>
      </c>
      <c r="F48" s="31">
        <v>0</v>
      </c>
      <c r="I48" s="33"/>
      <c r="J48" s="33"/>
      <c r="K48" s="1"/>
      <c r="L48" s="1"/>
      <c r="M48" s="1"/>
      <c r="N48" s="1"/>
      <c r="O48" s="1"/>
      <c r="P48" s="1"/>
      <c r="Q48" s="1"/>
    </row>
    <row r="49" spans="4:6" x14ac:dyDescent="0.25">
      <c r="D49" s="36" t="s">
        <v>93</v>
      </c>
      <c r="E49" s="36" t="s">
        <v>53</v>
      </c>
      <c r="F49" s="35" t="s">
        <v>55</v>
      </c>
    </row>
    <row r="50" spans="4:6" x14ac:dyDescent="0.25">
      <c r="D50" s="1">
        <f>SUM(D36:D47)</f>
        <v>4304.54</v>
      </c>
      <c r="E50" s="1">
        <f>SUM(E35:E49)</f>
        <v>3676</v>
      </c>
      <c r="F50">
        <f>SUM(F36:F47)</f>
        <v>628.54</v>
      </c>
    </row>
  </sheetData>
  <mergeCells count="1">
    <mergeCell ref="A33:F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Anđa</dc:creator>
  <cp:lastModifiedBy>Racunovodstvo</cp:lastModifiedBy>
  <cp:lastPrinted>2021-10-28T12:47:43Z</cp:lastPrinted>
  <dcterms:created xsi:type="dcterms:W3CDTF">2021-10-28T05:51:07Z</dcterms:created>
  <dcterms:modified xsi:type="dcterms:W3CDTF">2025-11-28T08:52:40Z</dcterms:modified>
</cp:coreProperties>
</file>